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/>
  <xr:revisionPtr revIDLastSave="0" documentId="13_ncr:1_{9E4B0859-13A9-4B4E-B291-FA3FB5EB4A29}" xr6:coauthVersionLast="47" xr6:coauthVersionMax="47" xr10:uidLastSave="{00000000-0000-0000-0000-000000000000}"/>
  <bookViews>
    <workbookView xWindow="-120" yWindow="-120" windowWidth="29040" windowHeight="15840" tabRatio="826" xr2:uid="{00000000-000D-0000-FFFF-FFFF00000000}"/>
  </bookViews>
  <sheets>
    <sheet name="Hochzeitsbudget" sheetId="3" r:id="rId1"/>
  </sheets>
  <definedNames>
    <definedName name="_xlnm.Print_Area" localSheetId="0">Hochzeitsbudget!$A$1:$I$73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G38" i="3"/>
  <c r="B16" i="3"/>
  <c r="C16" i="3"/>
  <c r="D15" i="3"/>
  <c r="D41" i="3" l="1"/>
  <c r="G27" i="3"/>
  <c r="I21" i="3"/>
  <c r="I25" i="3"/>
  <c r="D59" i="3"/>
  <c r="D60" i="3"/>
  <c r="D53" i="3" l="1"/>
  <c r="D54" i="3"/>
  <c r="D55" i="3"/>
  <c r="D56" i="3"/>
  <c r="D57" i="3"/>
  <c r="D58" i="3"/>
  <c r="D61" i="3"/>
  <c r="D52" i="3"/>
  <c r="I33" i="3"/>
  <c r="I34" i="3"/>
  <c r="I35" i="3"/>
  <c r="I36" i="3"/>
  <c r="I37" i="3"/>
  <c r="I32" i="3"/>
  <c r="D8" i="3"/>
  <c r="D9" i="3"/>
  <c r="D10" i="3"/>
  <c r="D11" i="3"/>
  <c r="D12" i="3"/>
  <c r="D13" i="3"/>
  <c r="D14" i="3"/>
  <c r="D22" i="3"/>
  <c r="D23" i="3"/>
  <c r="D24" i="3"/>
  <c r="D21" i="3"/>
  <c r="I22" i="3"/>
  <c r="I23" i="3"/>
  <c r="I24" i="3"/>
  <c r="I26" i="3"/>
  <c r="D31" i="3"/>
  <c r="D32" i="3"/>
  <c r="D30" i="3"/>
  <c r="D39" i="3"/>
  <c r="D40" i="3"/>
  <c r="D42" i="3"/>
  <c r="D43" i="3"/>
  <c r="D44" i="3"/>
  <c r="D45" i="3"/>
  <c r="D46" i="3"/>
  <c r="D38" i="3"/>
  <c r="C62" i="3" l="1"/>
  <c r="G48" i="3" s="1"/>
  <c r="B62" i="3"/>
  <c r="C47" i="3"/>
  <c r="G46" i="3" s="1"/>
  <c r="B47" i="3"/>
  <c r="C33" i="3"/>
  <c r="G45" i="3" s="1"/>
  <c r="B33" i="3"/>
  <c r="C25" i="3"/>
  <c r="G44" i="3" s="1"/>
  <c r="B25" i="3"/>
  <c r="H27" i="3"/>
  <c r="G42" i="3"/>
  <c r="G43" i="3" l="1"/>
  <c r="C3" i="3"/>
  <c r="D47" i="3"/>
  <c r="D62" i="3"/>
  <c r="D33" i="3"/>
  <c r="G47" i="3"/>
  <c r="D25" i="3"/>
  <c r="D16" i="3"/>
  <c r="I27" i="3"/>
  <c r="I38" i="3"/>
  <c r="B3" i="3"/>
  <c r="D3" i="3" l="1"/>
</calcChain>
</file>

<file path=xl/sharedStrings.xml><?xml version="1.0" encoding="utf-8"?>
<sst xmlns="http://schemas.openxmlformats.org/spreadsheetml/2006/main" count="94" uniqueCount="63">
  <si>
    <t>Ausgaben gesamt</t>
  </si>
  <si>
    <t>Kleidung</t>
  </si>
  <si>
    <t>Trauringe</t>
  </si>
  <si>
    <t>Brautkleid</t>
  </si>
  <si>
    <t>Schleier/Kopfschmuck</t>
  </si>
  <si>
    <t>Smoking des Bräutigams</t>
  </si>
  <si>
    <t>Schuhe des Bräutigams</t>
  </si>
  <si>
    <t>Gesamtkosten Kleidung</t>
  </si>
  <si>
    <t>Sonstiges________________</t>
  </si>
  <si>
    <t>Musik</t>
  </si>
  <si>
    <t>Musiker für Zeremonie</t>
  </si>
  <si>
    <t>Band/DJ für Empfang</t>
  </si>
  <si>
    <t>Gesamtkosten Musik</t>
  </si>
  <si>
    <t>Tische und Stühle</t>
  </si>
  <si>
    <t>Essen</t>
  </si>
  <si>
    <t>Getränke</t>
  </si>
  <si>
    <t>Torte</t>
  </si>
  <si>
    <t>Gastgeschenke</t>
  </si>
  <si>
    <t>Personal und Gratifikationen</t>
  </si>
  <si>
    <t>Sonstiges_________________</t>
  </si>
  <si>
    <t>Gesamtkosten Empfang</t>
  </si>
  <si>
    <t>Sonstige Kosten</t>
  </si>
  <si>
    <t>Kosten für Kirche/Zeremonie</t>
  </si>
  <si>
    <t>Verlobungsparty</t>
  </si>
  <si>
    <t>Junggesellen/-innenabschied</t>
  </si>
  <si>
    <t>Gesamtkosten Sonstiges</t>
  </si>
  <si>
    <t>Geschätzt</t>
  </si>
  <si>
    <t>Ist</t>
  </si>
  <si>
    <t>Über/Unter</t>
  </si>
  <si>
    <t>Schleifen für Kirchenbänke/sonstige Sitze</t>
  </si>
  <si>
    <t>Anstecksträuße</t>
  </si>
  <si>
    <t>Fotografie</t>
  </si>
  <si>
    <t>Gesamtkosten Fotografie</t>
  </si>
  <si>
    <t>Drucksachen/Papier</t>
  </si>
  <si>
    <t>Einladungen</t>
  </si>
  <si>
    <t>Gästebuch</t>
  </si>
  <si>
    <t>Programme</t>
  </si>
  <si>
    <t>Gesamtkosten Drucksachen/Papier</t>
  </si>
  <si>
    <t>Kategorie</t>
  </si>
  <si>
    <t>Sonstiges</t>
  </si>
  <si>
    <t>Betrag</t>
  </si>
  <si>
    <t>Schuhe Braut</t>
  </si>
  <si>
    <t>Accessoires des Bräutigams</t>
  </si>
  <si>
    <t>Accessoires der Braut</t>
  </si>
  <si>
    <t>Fotograf</t>
  </si>
  <si>
    <t>Video</t>
  </si>
  <si>
    <t>Hochzeitsalbum</t>
  </si>
  <si>
    <t>Hochzeitsfeier</t>
  </si>
  <si>
    <t>Hochzeitsauto</t>
  </si>
  <si>
    <t>Dekoration &amp; Blumen</t>
  </si>
  <si>
    <t>Tischdekoration</t>
  </si>
  <si>
    <t>Brautstrauß</t>
  </si>
  <si>
    <t>Autoschmuck</t>
  </si>
  <si>
    <t>Paffer / Redner</t>
  </si>
  <si>
    <t>Gesamtkosten Dekoration &amp; Blumen</t>
  </si>
  <si>
    <t>Platzkarten</t>
  </si>
  <si>
    <t>Dankeschön - Karten</t>
  </si>
  <si>
    <t>Menükarten</t>
  </si>
  <si>
    <t>Hotel</t>
  </si>
  <si>
    <t>Hochzeitsplaner</t>
  </si>
  <si>
    <t>Raum-/Saalkosten inkl. Reinigung</t>
  </si>
  <si>
    <t>Friseur / Kosmetik</t>
  </si>
  <si>
    <t>Sektempfang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</si>
</sst>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22"/>
      <color theme="0"/>
      <name val="Baskerville Old Face"/>
      <family val="1"/>
    </font>
    <font>
      <sz val="10"/>
      <name val="Baskerville Old Face"/>
      <family val="1"/>
    </font>
    <font>
      <b/>
      <sz val="10"/>
      <color theme="3"/>
      <name val="Baskerville Old Face"/>
      <family val="1"/>
    </font>
    <font>
      <sz val="10"/>
      <color theme="3"/>
      <name val="Baskerville Old Face"/>
      <family val="1"/>
    </font>
    <font>
      <b/>
      <sz val="9"/>
      <color theme="3"/>
      <name val="Baskerville Old Face"/>
      <family val="1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name val="Arial"/>
      <family val="2"/>
    </font>
    <font>
      <sz val="11"/>
      <color theme="3"/>
      <name val="MetaCorrespondence"/>
      <family val="2"/>
    </font>
    <font>
      <b/>
      <sz val="11"/>
      <color theme="3"/>
      <name val="MetaCorrespondence"/>
      <family val="2"/>
    </font>
    <font>
      <sz val="10"/>
      <color theme="3"/>
      <name val="MetaCorrespondence"/>
      <family val="2"/>
    </font>
    <font>
      <sz val="18"/>
      <color theme="3"/>
      <name val="MetaCorrespondence"/>
      <family val="2"/>
    </font>
    <font>
      <b/>
      <sz val="12"/>
      <color theme="3"/>
      <name val="MetaCorrespondence"/>
      <family val="2"/>
    </font>
    <font>
      <b/>
      <sz val="10"/>
      <color theme="3"/>
      <name val="MetaCorrespondence"/>
      <family val="2"/>
    </font>
    <font>
      <b/>
      <sz val="9"/>
      <color theme="3"/>
      <name val="MetaCorrespondence"/>
      <family val="2"/>
    </font>
    <font>
      <sz val="8"/>
      <color theme="3"/>
      <name val="MetaCorrespondence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/>
      <right/>
      <top/>
      <bottom style="double">
        <color theme="3" tint="-0.24994659260841701"/>
      </bottom>
      <diagonal/>
    </border>
    <border>
      <left/>
      <right/>
      <top/>
      <bottom style="double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0" applyNumberFormat="0" applyAlignment="0" applyProtection="0"/>
    <xf numFmtId="0" fontId="15" fillId="8" borderId="11" applyNumberFormat="0" applyAlignment="0" applyProtection="0"/>
    <xf numFmtId="0" fontId="16" fillId="8" borderId="10" applyNumberFormat="0" applyAlignment="0" applyProtection="0"/>
    <xf numFmtId="0" fontId="17" fillId="0" borderId="12" applyNumberFormat="0" applyFill="0" applyAlignment="0" applyProtection="0"/>
    <xf numFmtId="0" fontId="18" fillId="9" borderId="13" applyNumberFormat="0" applyAlignment="0" applyProtection="0"/>
    <xf numFmtId="0" fontId="19" fillId="0" borderId="0" applyNumberFormat="0" applyFill="0" applyBorder="0" applyAlignment="0" applyProtection="0"/>
    <xf numFmtId="0" fontId="23" fillId="10" borderId="1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indent="1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8" fontId="5" fillId="2" borderId="3" xfId="0" applyNumberFormat="1" applyFont="1" applyFill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24" fillId="0" borderId="0" xfId="0" applyFont="1" applyAlignment="1">
      <alignment horizontal="right" vertical="center" inden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 indent="1"/>
    </xf>
    <xf numFmtId="0" fontId="25" fillId="0" borderId="0" xfId="0" applyFont="1" applyAlignment="1">
      <alignment horizontal="right" vertical="center" indent="1"/>
    </xf>
    <xf numFmtId="8" fontId="25" fillId="0" borderId="2" xfId="0" applyNumberFormat="1" applyFont="1" applyBorder="1" applyAlignment="1">
      <alignment horizontal="right" vertical="center" indent="1"/>
    </xf>
    <xf numFmtId="8" fontId="27" fillId="0" borderId="2" xfId="0" applyNumberFormat="1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6" xfId="0" applyFont="1" applyBorder="1"/>
    <xf numFmtId="0" fontId="29" fillId="0" borderId="6" xfId="0" applyFont="1" applyBorder="1" applyAlignment="1">
      <alignment horizontal="right" vertical="center" indent="1"/>
    </xf>
    <xf numFmtId="0" fontId="29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1"/>
    </xf>
    <xf numFmtId="8" fontId="26" fillId="2" borderId="3" xfId="0" applyNumberFormat="1" applyFont="1" applyFill="1" applyBorder="1" applyAlignment="1">
      <alignment horizontal="right" vertical="center" indent="1"/>
    </xf>
    <xf numFmtId="8" fontId="26" fillId="2" borderId="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8" fontId="29" fillId="0" borderId="3" xfId="0" applyNumberFormat="1" applyFont="1" applyBorder="1" applyAlignment="1">
      <alignment horizontal="right" vertical="center" indent="1"/>
    </xf>
    <xf numFmtId="8" fontId="26" fillId="0" borderId="3" xfId="0" applyNumberFormat="1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right"/>
    </xf>
    <xf numFmtId="0" fontId="26" fillId="0" borderId="0" xfId="0" applyFont="1" applyAlignment="1">
      <alignment vertical="center" textRotation="68"/>
    </xf>
    <xf numFmtId="0" fontId="26" fillId="0" borderId="5" xfId="0" applyFont="1" applyBorder="1"/>
    <xf numFmtId="0" fontId="29" fillId="0" borderId="5" xfId="0" applyFont="1" applyBorder="1" applyAlignment="1">
      <alignment horizontal="right" vertical="center" indent="1"/>
    </xf>
    <xf numFmtId="0" fontId="29" fillId="0" borderId="5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9" fillId="0" borderId="5" xfId="0" applyFont="1" applyBorder="1"/>
    <xf numFmtId="8" fontId="29" fillId="0" borderId="4" xfId="0" applyNumberFormat="1" applyFont="1" applyBorder="1" applyAlignment="1">
      <alignment horizontal="right" vertical="center" indent="1"/>
    </xf>
    <xf numFmtId="8" fontId="26" fillId="0" borderId="4" xfId="0" applyNumberFormat="1" applyFont="1" applyBorder="1" applyAlignment="1">
      <alignment horizontal="center"/>
    </xf>
    <xf numFmtId="0" fontId="26" fillId="0" borderId="0" xfId="0" applyFont="1" applyAlignment="1">
      <alignment horizontal="left" vertical="top"/>
    </xf>
    <xf numFmtId="8" fontId="26" fillId="0" borderId="0" xfId="0" applyNumberFormat="1" applyFont="1"/>
    <xf numFmtId="0" fontId="26" fillId="0" borderId="5" xfId="0" applyFont="1" applyBorder="1" applyAlignment="1">
      <alignment vertical="center"/>
    </xf>
    <xf numFmtId="0" fontId="26" fillId="0" borderId="0" xfId="0" applyFont="1" applyAlignment="1">
      <alignment horizontal="right" vertical="center"/>
    </xf>
  </cellXfs>
  <cellStyles count="47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Baskerville Old Face"/>
        <family val="1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etaCorrespondence"/>
        <family val="2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Baskerville Old Face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3"/>
        <name val="MetaCorrespondence"/>
        <family val="2"/>
        <scheme val="none"/>
      </font>
    </dxf>
    <dxf>
      <font>
        <strike val="0"/>
        <outline val="0"/>
        <shadow val="0"/>
        <u val="none"/>
        <vertAlign val="baseline"/>
        <color theme="3"/>
        <name val="MetaCorrespondence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MetaCorrespondence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3"/>
        <name val="MetaCorrespondence"/>
        <family val="2"/>
        <scheme val="none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7D8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AC84"/>
      <color rgb="FF3034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taCorrespondence" panose="020B0502030101020104" pitchFamily="34" charset="0"/>
                <a:ea typeface="+mn-ea"/>
                <a:cs typeface="+mn-cs"/>
              </a:defRPr>
            </a:pPr>
            <a:r>
              <a:rPr lang="en-US">
                <a:latin typeface="MetaCorrespondence" panose="020B0502030101020104" pitchFamily="34" charset="0"/>
              </a:rPr>
              <a:t>Wo das Geld bleibt</a:t>
            </a:r>
          </a:p>
        </c:rich>
      </c:tx>
      <c:layout>
        <c:manualLayout>
          <c:xMode val="edge"/>
          <c:yMode val="edge"/>
          <c:x val="2.3557598529447783E-2"/>
          <c:y val="2.367791326115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taCorrespondence" panose="020B05020301010201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2543638955678822"/>
          <c:y val="0.18946201474372046"/>
          <c:w val="0.33006117401030644"/>
          <c:h val="0.54511413583487722"/>
        </c:manualLayout>
      </c:layout>
      <c:pieChart>
        <c:varyColors val="1"/>
        <c:ser>
          <c:idx val="0"/>
          <c:order val="0"/>
          <c:tx>
            <c:strRef>
              <c:f>Hochzeitsbudget!$G$41</c:f>
              <c:strCache>
                <c:ptCount val="1"/>
                <c:pt idx="0">
                  <c:v>Betrag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FE1-464D-88B9-CAF93C270E0E}"/>
              </c:ext>
            </c:extLst>
          </c:dPt>
          <c:dPt>
            <c:idx val="1"/>
            <c:bubble3D val="0"/>
            <c:spPr>
              <a:solidFill>
                <a:schemeClr val="accent4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A-4C59-A727-72DE48F3CC8D}"/>
              </c:ext>
            </c:extLst>
          </c:dPt>
          <c:dPt>
            <c:idx val="2"/>
            <c:bubble3D val="0"/>
            <c:spPr>
              <a:solidFill>
                <a:schemeClr val="accent4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1-464D-88B9-CAF93C270E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E1-464D-88B9-CAF93C270E0E}"/>
              </c:ext>
            </c:extLst>
          </c:dPt>
          <c:dPt>
            <c:idx val="4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E1-464D-88B9-CAF93C270E0E}"/>
              </c:ext>
            </c:extLst>
          </c:dPt>
          <c:dPt>
            <c:idx val="5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A-4C59-A727-72DE48F3CC8D}"/>
              </c:ext>
            </c:extLst>
          </c:dPt>
          <c:dPt>
            <c:idx val="6"/>
            <c:bubble3D val="0"/>
            <c:spPr>
              <a:solidFill>
                <a:schemeClr val="accent4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A-4C59-A727-72DE48F3CC8D}"/>
              </c:ext>
            </c:extLst>
          </c:dPt>
          <c:dPt>
            <c:idx val="7"/>
            <c:bubble3D val="0"/>
            <c:spPr>
              <a:solidFill>
                <a:schemeClr val="accent4">
                  <a:tint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E1-464D-88B9-CAF93C270E0E}"/>
              </c:ext>
            </c:extLst>
          </c:dPt>
          <c:dPt>
            <c:idx val="8"/>
            <c:bubble3D val="0"/>
            <c:spPr>
              <a:solidFill>
                <a:schemeClr val="accent4">
                  <a:tint val="1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CA-4C59-A727-72DE48F3CC8D}"/>
              </c:ext>
            </c:extLst>
          </c:dPt>
          <c:dPt>
            <c:idx val="9"/>
            <c:bubble3D val="0"/>
            <c:spPr>
              <a:solidFill>
                <a:schemeClr val="accent4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1-464D-88B9-CAF93C270E0E}"/>
              </c:ext>
            </c:extLst>
          </c:dPt>
          <c:dLbls>
            <c:dLbl>
              <c:idx val="0"/>
              <c:layout>
                <c:manualLayout>
                  <c:x val="4.727416152323121E-3"/>
                  <c:y val="1.02054292025732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50270622974256"/>
                      <c:h val="9.88947510540866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FE1-464D-88B9-CAF93C270E0E}"/>
                </c:ext>
              </c:extLst>
            </c:dLbl>
            <c:dLbl>
              <c:idx val="1"/>
              <c:layout>
                <c:manualLayout>
                  <c:x val="2.5783475064179575E-2"/>
                  <c:y val="3.17638274197071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84243760223988"/>
                      <c:h val="0.142422648265841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2CA-4C59-A727-72DE48F3CC8D}"/>
                </c:ext>
              </c:extLst>
            </c:dLbl>
            <c:dLbl>
              <c:idx val="2"/>
              <c:layout>
                <c:manualLayout>
                  <c:x val="3.2726294798289993E-2"/>
                  <c:y val="-2.3643111078932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40874981555447"/>
                      <c:h val="9.88947510540866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E1-464D-88B9-CAF93C270E0E}"/>
                </c:ext>
              </c:extLst>
            </c:dLbl>
            <c:dLbl>
              <c:idx val="3"/>
              <c:layout>
                <c:manualLayout>
                  <c:x val="6.0038633975344043E-2"/>
                  <c:y val="-8.4800177988303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95041112885901"/>
                      <c:h val="9.88947510540866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E1-464D-88B9-CAF93C270E0E}"/>
                </c:ext>
              </c:extLst>
            </c:dLbl>
            <c:dLbl>
              <c:idx val="4"/>
              <c:layout>
                <c:manualLayout>
                  <c:x val="-1.2610183413198995E-2"/>
                  <c:y val="-1.87875851915471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1-464D-88B9-CAF93C270E0E}"/>
                </c:ext>
              </c:extLst>
            </c:dLbl>
            <c:dLbl>
              <c:idx val="5"/>
              <c:layout>
                <c:manualLayout>
                  <c:x val="-4.6212839952520122E-3"/>
                  <c:y val="-3.58779425322751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58426790412081"/>
                      <c:h val="0.142422648265841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2CA-4C59-A727-72DE48F3CC8D}"/>
                </c:ext>
              </c:extLst>
            </c:dLbl>
            <c:dLbl>
              <c:idx val="6"/>
              <c:layout>
                <c:manualLayout>
                  <c:x val="0.18941438800457883"/>
                  <c:y val="-2.8687563098376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CA-4C59-A727-72DE48F3CC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taCorrespondence" panose="020B05020301010201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Hochzeitsbudget!$F$42:$F$48</c:f>
              <c:strCache>
                <c:ptCount val="7"/>
                <c:pt idx="0">
                  <c:v>Kleidung</c:v>
                </c:pt>
                <c:pt idx="1">
                  <c:v>Dekoration &amp; Blumen</c:v>
                </c:pt>
                <c:pt idx="2">
                  <c:v>Fotografie</c:v>
                </c:pt>
                <c:pt idx="3">
                  <c:v>Musik</c:v>
                </c:pt>
                <c:pt idx="4">
                  <c:v>Hochzeitsfeier</c:v>
                </c:pt>
                <c:pt idx="5">
                  <c:v>Drucksachen/Papier</c:v>
                </c:pt>
                <c:pt idx="6">
                  <c:v>Sonstiges</c:v>
                </c:pt>
              </c:strCache>
            </c:strRef>
          </c:cat>
          <c:val>
            <c:numRef>
              <c:f>Hochzeitsbudget!$G$42:$G$48</c:f>
              <c:numCache>
                <c:formatCode>"€"#,##0.00_);[Red]\("€"#,##0.00\)</c:formatCode>
                <c:ptCount val="7"/>
                <c:pt idx="0">
                  <c:v>10000</c:v>
                </c:pt>
                <c:pt idx="1">
                  <c:v>10700</c:v>
                </c:pt>
                <c:pt idx="2">
                  <c:v>7000</c:v>
                </c:pt>
                <c:pt idx="3">
                  <c:v>7001</c:v>
                </c:pt>
                <c:pt idx="4">
                  <c:v>5001</c:v>
                </c:pt>
                <c:pt idx="5">
                  <c:v>365</c:v>
                </c:pt>
                <c:pt idx="6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1-464D-88B9-CAF93C270E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taCorrespondence" panose="020B05020301010201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1872785</xdr:colOff>
      <xdr:row>0</xdr:row>
      <xdr:rowOff>217814</xdr:rowOff>
    </xdr:from>
    <xdr:ext cx="4500565" cy="1119187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72785" y="217814"/>
          <a:ext cx="4500565" cy="1119187"/>
        </a:xfrm>
        <a:prstGeom prst="rect">
          <a:avLst/>
        </a:prstGeom>
        <a:noFill/>
      </xdr:spPr>
      <xdr:txBody>
        <a:bodyPr wrap="square" lIns="91440" tIns="45720" rIns="91440" bIns="45720" rtlCol="0">
          <a:noAutofit/>
        </a:bodyPr>
        <a:lstStyle/>
        <a:p>
          <a:pPr algn="r" rtl="0"/>
          <a:r>
            <a:rPr lang="de" sz="6600" b="0" i="0" cap="none" spc="0" baseline="0">
              <a:ln w="18415" cmpd="sng">
                <a:noFill/>
                <a:prstDash val="solid"/>
              </a:ln>
              <a:solidFill>
                <a:srgbClr val="FFFFFF"/>
              </a:solidFill>
              <a:effectLst/>
              <a:latin typeface="MetaCorrespondence" panose="020B0502030101020104" pitchFamily="34" charset="0"/>
            </a:rPr>
            <a:t>Hochzeits </a:t>
          </a:r>
        </a:p>
      </xdr:txBody>
    </xdr:sp>
    <xdr:clientData/>
  </xdr:oneCellAnchor>
  <xdr:twoCellAnchor>
    <xdr:from>
      <xdr:col>5</xdr:col>
      <xdr:colOff>214512</xdr:colOff>
      <xdr:row>1</xdr:row>
      <xdr:rowOff>240929</xdr:rowOff>
    </xdr:from>
    <xdr:to>
      <xdr:col>8</xdr:col>
      <xdr:colOff>899972</xdr:colOff>
      <xdr:row>16</xdr:row>
      <xdr:rowOff>86148</xdr:rowOff>
    </xdr:to>
    <xdr:graphicFrame macro="">
      <xdr:nvGraphicFramePr>
        <xdr:cNvPr id="8" name="Diagramm 7" descr="Pie chart that shows the share of the total budget for each expense category, e.g. apparel, decorations.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126764</xdr:colOff>
      <xdr:row>0</xdr:row>
      <xdr:rowOff>215433</xdr:rowOff>
    </xdr:from>
    <xdr:ext cx="4822032" cy="1119187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44323" y="215433"/>
          <a:ext cx="4822032" cy="1119187"/>
        </a:xfrm>
        <a:prstGeom prst="rect">
          <a:avLst/>
        </a:prstGeom>
        <a:noFill/>
      </xdr:spPr>
      <xdr:txBody>
        <a:bodyPr wrap="square" lIns="91440" tIns="45720" rIns="91440" bIns="45720" rtlCol="0">
          <a:noAutofit/>
        </a:bodyPr>
        <a:lstStyle/>
        <a:p>
          <a:pPr algn="l" rtl="0"/>
          <a:r>
            <a:rPr lang="de" sz="6600" b="0" i="0" cap="none" spc="0" baseline="0">
              <a:ln w="18415" cmpd="sng">
                <a:noFill/>
                <a:prstDash val="solid"/>
              </a:ln>
              <a:solidFill>
                <a:srgbClr val="FFFFFF"/>
              </a:solidFill>
              <a:effectLst/>
              <a:latin typeface="MetaCorrespondence" panose="020B0502030101020104" pitchFamily="34" charset="0"/>
            </a:rPr>
            <a:t>budget</a:t>
          </a:r>
        </a:p>
      </xdr:txBody>
    </xdr:sp>
    <xdr:clientData/>
  </xdr:oneCellAnchor>
  <xdr:twoCellAnchor>
    <xdr:from>
      <xdr:col>0</xdr:col>
      <xdr:colOff>145676</xdr:colOff>
      <xdr:row>0</xdr:row>
      <xdr:rowOff>134470</xdr:rowOff>
    </xdr:from>
    <xdr:to>
      <xdr:col>8</xdr:col>
      <xdr:colOff>874058</xdr:colOff>
      <xdr:row>0</xdr:row>
      <xdr:rowOff>1311088</xdr:rowOff>
    </xdr:to>
    <xdr:sp macro="" textlink="">
      <xdr:nvSpPr>
        <xdr:cNvPr id="2" name="Rechteck 1" descr="Title outline&#10;&#10;Thin rectangular line that outlines the spreadsheet title">
          <a:extLst>
            <a:ext uri="{FF2B5EF4-FFF2-40B4-BE49-F238E27FC236}">
              <a16:creationId xmlns:a16="http://schemas.microsoft.com/office/drawing/2014/main" id="{6A724DF2-DE45-496D-888F-9DCEE093E613}"/>
            </a:ext>
          </a:extLst>
        </xdr:cNvPr>
        <xdr:cNvSpPr/>
      </xdr:nvSpPr>
      <xdr:spPr>
        <a:xfrm>
          <a:off x="145676" y="134470"/>
          <a:ext cx="11811000" cy="1176618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6</xdr:col>
      <xdr:colOff>112058</xdr:colOff>
      <xdr:row>0</xdr:row>
      <xdr:rowOff>141715</xdr:rowOff>
    </xdr:from>
    <xdr:to>
      <xdr:col>8</xdr:col>
      <xdr:colOff>874058</xdr:colOff>
      <xdr:row>0</xdr:row>
      <xdr:rowOff>1311089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209D0B6-C84C-3DEC-8B02-DBF2BD419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2" t="2049" r="38498" b="-2049"/>
        <a:stretch/>
      </xdr:blipFill>
      <xdr:spPr>
        <a:xfrm>
          <a:off x="8919882" y="141715"/>
          <a:ext cx="3036794" cy="11693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F41:G48" headerRowDxfId="6" dataDxfId="5" totalsRowDxfId="4">
  <autoFilter ref="F41:G48" xr:uid="{00000000-0009-0000-0100-000001000000}"/>
  <tableColumns count="2">
    <tableColumn id="1" xr3:uid="{00000000-0010-0000-0000-000001000000}" name="Kategorie" totalsRowLabel="Ergebnis" dataDxfId="3" totalsRowDxfId="2"/>
    <tableColumn id="2" xr3:uid="{00000000-0010-0000-0000-000002000000}" name="Betrag" totalsRowFunction="sum" dataDxfId="1" totalsRowDxfId="0"/>
  </tableColumns>
  <tableStyleInfo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Netz">
  <a:themeElements>
    <a:clrScheme name="Benutzerdefiniert 2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E3B8A"/>
      </a:accent1>
      <a:accent2>
        <a:srgbClr val="FDEBF3"/>
      </a:accent2>
      <a:accent3>
        <a:srgbClr val="F087B5"/>
      </a:accent3>
      <a:accent4>
        <a:srgbClr val="FF1493"/>
      </a:accent4>
      <a:accent5>
        <a:srgbClr val="FDEBF3"/>
      </a:accent5>
      <a:accent6>
        <a:srgbClr val="6E3B8A"/>
      </a:accent6>
      <a:hlink>
        <a:srgbClr val="F087B5"/>
      </a:hlink>
      <a:folHlink>
        <a:srgbClr val="FF1493"/>
      </a:folHlink>
    </a:clrScheme>
    <a:fontScheme name="Netz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Netz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showGridLines="0" tabSelected="1" zoomScale="85" zoomScaleNormal="85" workbookViewId="0">
      <selection activeCell="M24" sqref="M24"/>
    </sheetView>
  </sheetViews>
  <sheetFormatPr baseColWidth="10" defaultColWidth="9.140625" defaultRowHeight="12.75" x14ac:dyDescent="0.2"/>
  <cols>
    <col min="1" max="1" width="35.7109375" style="1" customWidth="1"/>
    <col min="2" max="2" width="20.5703125" style="1" customWidth="1"/>
    <col min="3" max="3" width="18.5703125" style="1" customWidth="1"/>
    <col min="4" max="4" width="15.28515625" style="2" customWidth="1"/>
    <col min="5" max="5" width="6" style="1" customWidth="1"/>
    <col min="6" max="6" width="35.7109375" style="1" customWidth="1"/>
    <col min="7" max="7" width="17.5703125" style="1" customWidth="1"/>
    <col min="8" max="8" width="16.42578125" style="1" customWidth="1"/>
    <col min="9" max="9" width="16.28515625" style="1" customWidth="1"/>
    <col min="10" max="10" width="9.140625" style="1"/>
    <col min="11" max="11" width="11.140625" style="1" customWidth="1"/>
    <col min="12" max="12" width="14" style="1" customWidth="1"/>
    <col min="13" max="16384" width="9.140625" style="1"/>
  </cols>
  <sheetData>
    <row r="1" spans="1:9" ht="114" customHeight="1" x14ac:dyDescent="0.45">
      <c r="A1" s="9"/>
      <c r="B1" s="10"/>
      <c r="C1" s="10"/>
      <c r="D1" s="10"/>
      <c r="E1" s="10"/>
      <c r="F1" s="10"/>
      <c r="G1" s="10"/>
      <c r="H1" s="10"/>
      <c r="I1" s="10"/>
    </row>
    <row r="2" spans="1:9" s="4" customFormat="1" ht="39" customHeight="1" x14ac:dyDescent="0.25">
      <c r="A2" s="15"/>
      <c r="B2" s="16" t="s">
        <v>26</v>
      </c>
      <c r="C2" s="16" t="s">
        <v>27</v>
      </c>
      <c r="D2" s="16" t="s">
        <v>28</v>
      </c>
      <c r="E2" s="17"/>
      <c r="F2" s="17"/>
      <c r="G2" s="17"/>
      <c r="H2" s="17"/>
    </row>
    <row r="3" spans="1:9" s="5" customFormat="1" ht="27" customHeight="1" x14ac:dyDescent="0.2">
      <c r="A3" s="18" t="s">
        <v>0</v>
      </c>
      <c r="B3" s="19">
        <f>SUM(B16,B25,B33,B47,B62,G27,G38)</f>
        <v>21816</v>
      </c>
      <c r="C3" s="19">
        <f>SUM(C16,H27,C25,C33,C47,H38,C62)</f>
        <v>40368</v>
      </c>
      <c r="D3" s="20">
        <f>B3-C3</f>
        <v>-18552</v>
      </c>
      <c r="E3" s="21"/>
      <c r="F3" s="21"/>
      <c r="G3" s="21"/>
      <c r="H3" s="21"/>
    </row>
    <row r="4" spans="1:9" s="5" customFormat="1" ht="15.75" customHeight="1" x14ac:dyDescent="0.25">
      <c r="A4" s="22"/>
      <c r="B4" s="22"/>
      <c r="C4" s="22"/>
      <c r="D4" s="23"/>
      <c r="E4" s="21"/>
      <c r="F4" s="21"/>
      <c r="G4" s="21"/>
      <c r="H4" s="21"/>
    </row>
    <row r="5" spans="1:9" s="5" customFormat="1" ht="18.75" customHeight="1" x14ac:dyDescent="0.2">
      <c r="A5" s="21"/>
      <c r="B5" s="21"/>
      <c r="C5" s="21"/>
      <c r="D5" s="23"/>
      <c r="E5" s="21"/>
      <c r="F5" s="21"/>
      <c r="G5" s="21"/>
      <c r="H5" s="21"/>
    </row>
    <row r="6" spans="1:9" s="5" customFormat="1" ht="15" customHeight="1" thickBot="1" x14ac:dyDescent="0.25">
      <c r="A6" s="24"/>
      <c r="B6" s="25" t="s">
        <v>26</v>
      </c>
      <c r="C6" s="25" t="s">
        <v>27</v>
      </c>
      <c r="D6" s="26" t="s">
        <v>28</v>
      </c>
      <c r="E6" s="21"/>
      <c r="F6" s="21"/>
      <c r="G6" s="21"/>
      <c r="H6" s="21"/>
    </row>
    <row r="7" spans="1:9" s="5" customFormat="1" ht="15" customHeight="1" thickTop="1" x14ac:dyDescent="0.2">
      <c r="A7" s="27" t="s">
        <v>1</v>
      </c>
      <c r="B7" s="28"/>
      <c r="C7" s="28"/>
      <c r="D7" s="23"/>
      <c r="E7" s="29"/>
      <c r="F7" s="21"/>
      <c r="G7" s="21"/>
      <c r="H7" s="21"/>
    </row>
    <row r="8" spans="1:9" s="7" customFormat="1" ht="15" customHeight="1" x14ac:dyDescent="0.2">
      <c r="A8" s="30" t="s">
        <v>2</v>
      </c>
      <c r="B8" s="31">
        <v>1000</v>
      </c>
      <c r="C8" s="31">
        <v>10000</v>
      </c>
      <c r="D8" s="32">
        <f t="shared" ref="D8:D16" si="0">B8-C8</f>
        <v>-9000</v>
      </c>
      <c r="E8" s="29"/>
      <c r="F8" s="30"/>
      <c r="G8" s="30"/>
      <c r="H8" s="30"/>
    </row>
    <row r="9" spans="1:9" s="7" customFormat="1" ht="15" customHeight="1" x14ac:dyDescent="0.2">
      <c r="A9" s="30" t="s">
        <v>3</v>
      </c>
      <c r="B9" s="31">
        <v>1200</v>
      </c>
      <c r="C9" s="31">
        <v>0</v>
      </c>
      <c r="D9" s="32">
        <f t="shared" si="0"/>
        <v>1200</v>
      </c>
      <c r="E9" s="29"/>
      <c r="F9" s="30"/>
      <c r="G9" s="30"/>
      <c r="H9" s="30"/>
    </row>
    <row r="10" spans="1:9" s="7" customFormat="1" ht="15" customHeight="1" x14ac:dyDescent="0.2">
      <c r="A10" s="30" t="s">
        <v>4</v>
      </c>
      <c r="B10" s="31">
        <v>100</v>
      </c>
      <c r="C10" s="31">
        <v>0</v>
      </c>
      <c r="D10" s="32">
        <f t="shared" si="0"/>
        <v>100</v>
      </c>
      <c r="E10" s="29"/>
      <c r="F10" s="30"/>
      <c r="G10" s="30"/>
      <c r="H10" s="30"/>
    </row>
    <row r="11" spans="1:9" s="7" customFormat="1" ht="15" customHeight="1" x14ac:dyDescent="0.2">
      <c r="A11" s="30" t="s">
        <v>41</v>
      </c>
      <c r="B11" s="31">
        <v>100</v>
      </c>
      <c r="C11" s="31">
        <v>0</v>
      </c>
      <c r="D11" s="32">
        <f t="shared" si="0"/>
        <v>100</v>
      </c>
      <c r="E11" s="29"/>
      <c r="F11" s="30"/>
      <c r="G11" s="30"/>
      <c r="H11" s="30"/>
    </row>
    <row r="12" spans="1:9" s="7" customFormat="1" ht="15" customHeight="1" x14ac:dyDescent="0.2">
      <c r="A12" s="30" t="s">
        <v>43</v>
      </c>
      <c r="B12" s="31">
        <v>500</v>
      </c>
      <c r="C12" s="31">
        <v>0</v>
      </c>
      <c r="D12" s="32">
        <f t="shared" si="0"/>
        <v>500</v>
      </c>
      <c r="E12" s="29"/>
      <c r="F12" s="30"/>
      <c r="G12" s="30"/>
      <c r="H12" s="30"/>
    </row>
    <row r="13" spans="1:9" s="7" customFormat="1" ht="15" customHeight="1" x14ac:dyDescent="0.2">
      <c r="A13" s="30" t="s">
        <v>5</v>
      </c>
      <c r="B13" s="31">
        <v>500</v>
      </c>
      <c r="C13" s="31">
        <v>0</v>
      </c>
      <c r="D13" s="32">
        <f t="shared" si="0"/>
        <v>500</v>
      </c>
      <c r="E13" s="29"/>
      <c r="F13" s="30"/>
      <c r="G13" s="30"/>
      <c r="H13" s="30"/>
    </row>
    <row r="14" spans="1:9" s="7" customFormat="1" ht="15" customHeight="1" x14ac:dyDescent="0.2">
      <c r="A14" s="30" t="s">
        <v>6</v>
      </c>
      <c r="B14" s="31">
        <v>200</v>
      </c>
      <c r="C14" s="31">
        <v>0</v>
      </c>
      <c r="D14" s="32">
        <f t="shared" si="0"/>
        <v>200</v>
      </c>
      <c r="E14" s="29"/>
      <c r="F14" s="30"/>
      <c r="G14" s="30"/>
      <c r="H14" s="30"/>
    </row>
    <row r="15" spans="1:9" s="7" customFormat="1" ht="15" customHeight="1" x14ac:dyDescent="0.2">
      <c r="A15" s="30" t="s">
        <v>42</v>
      </c>
      <c r="B15" s="31">
        <v>2000</v>
      </c>
      <c r="C15" s="31">
        <v>0</v>
      </c>
      <c r="D15" s="32">
        <f>Q21</f>
        <v>0</v>
      </c>
      <c r="E15" s="29"/>
      <c r="F15" s="30"/>
      <c r="G15" s="30"/>
      <c r="H15" s="30"/>
    </row>
    <row r="16" spans="1:9" s="7" customFormat="1" ht="15" customHeight="1" x14ac:dyDescent="0.2">
      <c r="A16" s="33" t="s">
        <v>7</v>
      </c>
      <c r="B16" s="34">
        <f>SUM(B8:B15)</f>
        <v>5600</v>
      </c>
      <c r="C16" s="34">
        <f>SUM(C8:C15)</f>
        <v>10000</v>
      </c>
      <c r="D16" s="35">
        <f t="shared" si="0"/>
        <v>-4400</v>
      </c>
      <c r="E16" s="29"/>
      <c r="F16" s="30"/>
      <c r="G16" s="30"/>
      <c r="H16" s="30"/>
    </row>
    <row r="17" spans="1:9" s="7" customFormat="1" ht="15" customHeight="1" x14ac:dyDescent="0.2">
      <c r="A17" s="36"/>
      <c r="B17" s="37"/>
      <c r="C17" s="37"/>
      <c r="D17" s="23"/>
      <c r="E17" s="29"/>
      <c r="F17" s="30"/>
      <c r="G17" s="30"/>
      <c r="H17" s="30"/>
    </row>
    <row r="18" spans="1:9" s="7" customFormat="1" ht="15" customHeight="1" x14ac:dyDescent="0.2">
      <c r="A18" s="21"/>
      <c r="B18" s="21"/>
      <c r="C18" s="21"/>
      <c r="D18" s="23"/>
      <c r="E18" s="38"/>
      <c r="F18" s="30"/>
      <c r="G18" s="30"/>
      <c r="H18" s="30"/>
    </row>
    <row r="19" spans="1:9" s="7" customFormat="1" ht="19.5" customHeight="1" thickBot="1" x14ac:dyDescent="0.25">
      <c r="A19" s="39"/>
      <c r="B19" s="40" t="s">
        <v>26</v>
      </c>
      <c r="C19" s="40" t="s">
        <v>27</v>
      </c>
      <c r="D19" s="41" t="s">
        <v>28</v>
      </c>
      <c r="E19" s="38"/>
      <c r="F19" s="39"/>
      <c r="G19" s="40" t="s">
        <v>26</v>
      </c>
      <c r="H19" s="40" t="s">
        <v>27</v>
      </c>
      <c r="I19" s="3" t="s">
        <v>28</v>
      </c>
    </row>
    <row r="20" spans="1:9" s="5" customFormat="1" ht="17.100000000000001" customHeight="1" thickTop="1" x14ac:dyDescent="0.2">
      <c r="A20" s="27" t="s">
        <v>31</v>
      </c>
      <c r="B20" s="28"/>
      <c r="C20" s="28"/>
      <c r="D20" s="23"/>
      <c r="E20" s="21"/>
      <c r="F20" s="27" t="s">
        <v>49</v>
      </c>
      <c r="G20" s="28"/>
      <c r="H20" s="28"/>
      <c r="I20" s="6"/>
    </row>
    <row r="21" spans="1:9" s="5" customFormat="1" ht="15" customHeight="1" x14ac:dyDescent="0.2">
      <c r="A21" s="30" t="s">
        <v>44</v>
      </c>
      <c r="B21" s="31">
        <v>2500</v>
      </c>
      <c r="C21" s="31">
        <v>0</v>
      </c>
      <c r="D21" s="32">
        <f>B21-C21</f>
        <v>2500</v>
      </c>
      <c r="E21" s="21"/>
      <c r="F21" s="30" t="s">
        <v>29</v>
      </c>
      <c r="G21" s="31">
        <v>80</v>
      </c>
      <c r="H21" s="31">
        <v>1</v>
      </c>
      <c r="I21" s="11">
        <f>G21-H21</f>
        <v>79</v>
      </c>
    </row>
    <row r="22" spans="1:9" s="5" customFormat="1" ht="15" customHeight="1" x14ac:dyDescent="0.2">
      <c r="A22" s="30" t="s">
        <v>45</v>
      </c>
      <c r="B22" s="31">
        <v>2500</v>
      </c>
      <c r="C22" s="31">
        <v>7000</v>
      </c>
      <c r="D22" s="32">
        <f>B22-C22</f>
        <v>-4500</v>
      </c>
      <c r="E22" s="21"/>
      <c r="F22" s="30" t="s">
        <v>50</v>
      </c>
      <c r="G22" s="31">
        <v>400</v>
      </c>
      <c r="H22" s="31">
        <v>0</v>
      </c>
      <c r="I22" s="11">
        <f t="shared" ref="I22:I27" si="1">G22-H22</f>
        <v>400</v>
      </c>
    </row>
    <row r="23" spans="1:9" s="5" customFormat="1" ht="15" customHeight="1" x14ac:dyDescent="0.2">
      <c r="A23" s="30" t="s">
        <v>46</v>
      </c>
      <c r="B23" s="31">
        <v>800</v>
      </c>
      <c r="C23" s="31">
        <v>0</v>
      </c>
      <c r="D23" s="32">
        <f>B23-C23</f>
        <v>800</v>
      </c>
      <c r="E23" s="21"/>
      <c r="F23" s="30" t="s">
        <v>51</v>
      </c>
      <c r="G23" s="31">
        <v>50</v>
      </c>
      <c r="H23" s="31">
        <v>0</v>
      </c>
      <c r="I23" s="11">
        <f t="shared" si="1"/>
        <v>50</v>
      </c>
    </row>
    <row r="24" spans="1:9" s="5" customFormat="1" ht="15" customHeight="1" x14ac:dyDescent="0.2">
      <c r="A24" s="30" t="s">
        <v>8</v>
      </c>
      <c r="B24" s="31">
        <v>0</v>
      </c>
      <c r="C24" s="31">
        <v>0</v>
      </c>
      <c r="D24" s="32">
        <f>B24-C24</f>
        <v>0</v>
      </c>
      <c r="E24" s="21"/>
      <c r="F24" s="30" t="s">
        <v>30</v>
      </c>
      <c r="G24" s="31">
        <v>15</v>
      </c>
      <c r="H24" s="31">
        <v>0</v>
      </c>
      <c r="I24" s="11">
        <f t="shared" si="1"/>
        <v>15</v>
      </c>
    </row>
    <row r="25" spans="1:9" s="5" customFormat="1" ht="15" customHeight="1" x14ac:dyDescent="0.2">
      <c r="A25" s="33" t="s">
        <v>32</v>
      </c>
      <c r="B25" s="34">
        <f>SUM(B21:B24)</f>
        <v>5800</v>
      </c>
      <c r="C25" s="34">
        <f>SUM(C21:C24)</f>
        <v>7000</v>
      </c>
      <c r="D25" s="35">
        <f>B25-C25</f>
        <v>-1200</v>
      </c>
      <c r="E25" s="21"/>
      <c r="F25" s="30" t="s">
        <v>52</v>
      </c>
      <c r="G25" s="31">
        <v>150</v>
      </c>
      <c r="H25" s="31">
        <v>700</v>
      </c>
      <c r="I25" s="11">
        <f t="shared" si="1"/>
        <v>-550</v>
      </c>
    </row>
    <row r="26" spans="1:9" s="5" customFormat="1" ht="15" customHeight="1" x14ac:dyDescent="0.2">
      <c r="A26" s="36"/>
      <c r="B26" s="37"/>
      <c r="C26" s="37"/>
      <c r="D26" s="23"/>
      <c r="E26" s="21"/>
      <c r="F26" s="30" t="s">
        <v>8</v>
      </c>
      <c r="G26" s="31">
        <v>0</v>
      </c>
      <c r="H26" s="31">
        <v>9999</v>
      </c>
      <c r="I26" s="11">
        <f t="shared" si="1"/>
        <v>-9999</v>
      </c>
    </row>
    <row r="27" spans="1:9" s="5" customFormat="1" ht="15" customHeight="1" x14ac:dyDescent="0.2">
      <c r="A27" s="21"/>
      <c r="B27" s="21"/>
      <c r="C27" s="21"/>
      <c r="D27" s="23"/>
      <c r="E27" s="21"/>
      <c r="F27" s="33" t="s">
        <v>54</v>
      </c>
      <c r="G27" s="34">
        <f>SUM(G21:G26)</f>
        <v>695</v>
      </c>
      <c r="H27" s="34">
        <f>SUM(H21:H26)</f>
        <v>10700</v>
      </c>
      <c r="I27" s="12">
        <f t="shared" si="1"/>
        <v>-10005</v>
      </c>
    </row>
    <row r="28" spans="1:9" s="5" customFormat="1" ht="15" customHeight="1" thickBot="1" x14ac:dyDescent="0.25">
      <c r="A28" s="39"/>
      <c r="B28" s="40" t="s">
        <v>26</v>
      </c>
      <c r="C28" s="40" t="s">
        <v>27</v>
      </c>
      <c r="D28" s="41" t="s">
        <v>28</v>
      </c>
      <c r="E28" s="21"/>
      <c r="F28" s="42"/>
      <c r="G28" s="42"/>
      <c r="H28" s="30"/>
      <c r="I28" s="7"/>
    </row>
    <row r="29" spans="1:9" s="5" customFormat="1" ht="19.5" customHeight="1" thickTop="1" x14ac:dyDescent="0.2">
      <c r="A29" s="27" t="s">
        <v>9</v>
      </c>
      <c r="B29" s="28"/>
      <c r="C29" s="28"/>
      <c r="D29" s="23"/>
      <c r="E29" s="21"/>
      <c r="F29" s="21"/>
      <c r="G29" s="21"/>
      <c r="H29" s="21"/>
    </row>
    <row r="30" spans="1:9" s="5" customFormat="1" ht="17.100000000000001" customHeight="1" thickBot="1" x14ac:dyDescent="0.25">
      <c r="A30" s="30" t="s">
        <v>10</v>
      </c>
      <c r="B30" s="31">
        <v>500</v>
      </c>
      <c r="C30" s="31">
        <v>1</v>
      </c>
      <c r="D30" s="32">
        <f>B30-C30</f>
        <v>499</v>
      </c>
      <c r="E30" s="21"/>
      <c r="F30" s="43"/>
      <c r="G30" s="40" t="s">
        <v>26</v>
      </c>
      <c r="H30" s="40" t="s">
        <v>27</v>
      </c>
      <c r="I30" s="3" t="s">
        <v>28</v>
      </c>
    </row>
    <row r="31" spans="1:9" s="5" customFormat="1" ht="15" customHeight="1" thickTop="1" x14ac:dyDescent="0.2">
      <c r="A31" s="30" t="s">
        <v>11</v>
      </c>
      <c r="B31" s="31">
        <v>700</v>
      </c>
      <c r="C31" s="31">
        <v>0</v>
      </c>
      <c r="D31" s="32">
        <f>B31-C31</f>
        <v>700</v>
      </c>
      <c r="E31" s="21"/>
      <c r="F31" s="27" t="s">
        <v>33</v>
      </c>
      <c r="G31" s="28"/>
      <c r="H31" s="28"/>
      <c r="I31" s="6"/>
    </row>
    <row r="32" spans="1:9" s="5" customFormat="1" ht="15" customHeight="1" x14ac:dyDescent="0.2">
      <c r="A32" s="30" t="s">
        <v>8</v>
      </c>
      <c r="B32" s="31">
        <v>0</v>
      </c>
      <c r="C32" s="31">
        <v>7000</v>
      </c>
      <c r="D32" s="32">
        <f>B32-C32</f>
        <v>-7000</v>
      </c>
      <c r="E32" s="21"/>
      <c r="F32" s="30" t="s">
        <v>34</v>
      </c>
      <c r="G32" s="31">
        <v>250</v>
      </c>
      <c r="H32" s="31">
        <v>300</v>
      </c>
      <c r="I32" s="11">
        <f t="shared" ref="I32:I38" si="2">G32-H32</f>
        <v>-50</v>
      </c>
    </row>
    <row r="33" spans="1:9" s="5" customFormat="1" ht="15" customHeight="1" x14ac:dyDescent="0.2">
      <c r="A33" s="33" t="s">
        <v>12</v>
      </c>
      <c r="B33" s="44">
        <f>SUM(B30:B32)</f>
        <v>1200</v>
      </c>
      <c r="C33" s="44">
        <f>SUM(C30:C32)</f>
        <v>7001</v>
      </c>
      <c r="D33" s="45">
        <f>B33-C33</f>
        <v>-5801</v>
      </c>
      <c r="E33" s="21"/>
      <c r="F33" s="30" t="s">
        <v>56</v>
      </c>
      <c r="G33" s="31">
        <v>125</v>
      </c>
      <c r="H33" s="31">
        <v>0</v>
      </c>
      <c r="I33" s="11">
        <f t="shared" si="2"/>
        <v>125</v>
      </c>
    </row>
    <row r="34" spans="1:9" s="5" customFormat="1" ht="15" customHeight="1" x14ac:dyDescent="0.2">
      <c r="A34" s="21"/>
      <c r="B34" s="21"/>
      <c r="C34" s="21"/>
      <c r="D34" s="23"/>
      <c r="E34" s="21"/>
      <c r="F34" s="30" t="s">
        <v>35</v>
      </c>
      <c r="G34" s="31">
        <v>30</v>
      </c>
      <c r="H34" s="31">
        <v>0</v>
      </c>
      <c r="I34" s="11">
        <f t="shared" si="2"/>
        <v>30</v>
      </c>
    </row>
    <row r="35" spans="1:9" s="5" customFormat="1" ht="15" customHeight="1" x14ac:dyDescent="0.2">
      <c r="A35" s="36"/>
      <c r="B35" s="37"/>
      <c r="C35" s="37"/>
      <c r="D35" s="23"/>
      <c r="E35" s="21"/>
      <c r="F35" s="30" t="s">
        <v>36</v>
      </c>
      <c r="G35" s="31">
        <v>125</v>
      </c>
      <c r="H35" s="31">
        <v>0</v>
      </c>
      <c r="I35" s="11">
        <f t="shared" si="2"/>
        <v>125</v>
      </c>
    </row>
    <row r="36" spans="1:9" s="5" customFormat="1" ht="15" customHeight="1" thickBot="1" x14ac:dyDescent="0.25">
      <c r="A36" s="39"/>
      <c r="B36" s="40" t="s">
        <v>26</v>
      </c>
      <c r="C36" s="40" t="s">
        <v>27</v>
      </c>
      <c r="D36" s="41" t="s">
        <v>28</v>
      </c>
      <c r="E36" s="21"/>
      <c r="F36" s="30" t="s">
        <v>55</v>
      </c>
      <c r="G36" s="31">
        <v>45</v>
      </c>
      <c r="H36" s="31">
        <v>65</v>
      </c>
      <c r="I36" s="11">
        <f t="shared" si="2"/>
        <v>-20</v>
      </c>
    </row>
    <row r="37" spans="1:9" s="5" customFormat="1" ht="15" customHeight="1" thickTop="1" x14ac:dyDescent="0.2">
      <c r="A37" s="27" t="s">
        <v>47</v>
      </c>
      <c r="B37" s="28"/>
      <c r="C37" s="28"/>
      <c r="D37" s="23"/>
      <c r="E37" s="21"/>
      <c r="F37" s="30" t="s">
        <v>57</v>
      </c>
      <c r="G37" s="31">
        <v>125</v>
      </c>
      <c r="H37" s="31">
        <v>0</v>
      </c>
      <c r="I37" s="11">
        <f t="shared" si="2"/>
        <v>125</v>
      </c>
    </row>
    <row r="38" spans="1:9" s="5" customFormat="1" ht="19.5" customHeight="1" x14ac:dyDescent="0.2">
      <c r="A38" s="30" t="s">
        <v>60</v>
      </c>
      <c r="B38" s="31">
        <v>200</v>
      </c>
      <c r="C38" s="31">
        <v>1</v>
      </c>
      <c r="D38" s="32">
        <f t="shared" ref="D38:D40" si="3">B38-C38</f>
        <v>199</v>
      </c>
      <c r="E38" s="21"/>
      <c r="F38" s="33" t="s">
        <v>37</v>
      </c>
      <c r="G38" s="34">
        <f>SUM(G32:G37)</f>
        <v>700</v>
      </c>
      <c r="H38" s="34">
        <f>SUM(H32:H37)</f>
        <v>365</v>
      </c>
      <c r="I38" s="12">
        <f t="shared" si="2"/>
        <v>335</v>
      </c>
    </row>
    <row r="39" spans="1:9" s="5" customFormat="1" ht="17.100000000000001" customHeight="1" x14ac:dyDescent="0.2">
      <c r="A39" s="30" t="s">
        <v>13</v>
      </c>
      <c r="B39" s="31">
        <v>300</v>
      </c>
      <c r="C39" s="31">
        <v>0</v>
      </c>
      <c r="D39" s="32">
        <f t="shared" si="3"/>
        <v>300</v>
      </c>
      <c r="E39" s="21"/>
      <c r="F39" s="21"/>
      <c r="G39" s="21"/>
      <c r="H39" s="21"/>
    </row>
    <row r="40" spans="1:9" s="5" customFormat="1" ht="15" customHeight="1" x14ac:dyDescent="0.2">
      <c r="A40" s="30" t="s">
        <v>14</v>
      </c>
      <c r="B40" s="31">
        <v>2500</v>
      </c>
      <c r="C40" s="31">
        <v>0</v>
      </c>
      <c r="D40" s="32">
        <f t="shared" si="3"/>
        <v>2500</v>
      </c>
      <c r="E40" s="21"/>
      <c r="F40" s="21"/>
      <c r="G40" s="21"/>
      <c r="H40" s="21"/>
    </row>
    <row r="41" spans="1:9" s="5" customFormat="1" ht="15" customHeight="1" x14ac:dyDescent="0.2">
      <c r="A41" s="30" t="s">
        <v>62</v>
      </c>
      <c r="B41" s="31">
        <v>160</v>
      </c>
      <c r="C41" s="31">
        <v>500</v>
      </c>
      <c r="D41" s="32">
        <f t="shared" ref="D41:D47" si="4">B41-C41</f>
        <v>-340</v>
      </c>
      <c r="E41" s="21"/>
      <c r="F41" s="21" t="s">
        <v>38</v>
      </c>
      <c r="G41" s="21" t="s">
        <v>40</v>
      </c>
      <c r="H41" s="21"/>
    </row>
    <row r="42" spans="1:9" s="5" customFormat="1" ht="15" customHeight="1" x14ac:dyDescent="0.2">
      <c r="A42" s="30" t="s">
        <v>15</v>
      </c>
      <c r="B42" s="31">
        <v>4000</v>
      </c>
      <c r="C42" s="31">
        <v>0</v>
      </c>
      <c r="D42" s="32">
        <f t="shared" si="4"/>
        <v>4000</v>
      </c>
      <c r="E42" s="21"/>
      <c r="F42" s="46" t="s">
        <v>1</v>
      </c>
      <c r="G42" s="47">
        <f>C16</f>
        <v>10000</v>
      </c>
      <c r="H42" s="21"/>
    </row>
    <row r="43" spans="1:9" s="5" customFormat="1" ht="15" customHeight="1" x14ac:dyDescent="0.2">
      <c r="A43" s="30" t="s">
        <v>16</v>
      </c>
      <c r="B43" s="31">
        <v>90</v>
      </c>
      <c r="C43" s="31">
        <v>4500</v>
      </c>
      <c r="D43" s="32">
        <f t="shared" si="4"/>
        <v>-4410</v>
      </c>
      <c r="E43" s="21"/>
      <c r="F43" s="46" t="s">
        <v>49</v>
      </c>
      <c r="G43" s="47">
        <f>H27</f>
        <v>10700</v>
      </c>
      <c r="H43" s="21"/>
    </row>
    <row r="44" spans="1:9" s="5" customFormat="1" ht="15" customHeight="1" x14ac:dyDescent="0.2">
      <c r="A44" s="30" t="s">
        <v>17</v>
      </c>
      <c r="B44" s="31">
        <v>40</v>
      </c>
      <c r="C44" s="31">
        <v>0</v>
      </c>
      <c r="D44" s="32">
        <f t="shared" si="4"/>
        <v>40</v>
      </c>
      <c r="E44" s="21"/>
      <c r="F44" s="46" t="s">
        <v>31</v>
      </c>
      <c r="G44" s="47">
        <f>C25</f>
        <v>7000</v>
      </c>
      <c r="H44" s="21"/>
    </row>
    <row r="45" spans="1:9" s="5" customFormat="1" ht="15" customHeight="1" x14ac:dyDescent="0.2">
      <c r="A45" s="30" t="s">
        <v>18</v>
      </c>
      <c r="B45" s="31">
        <v>0</v>
      </c>
      <c r="C45" s="31">
        <v>0</v>
      </c>
      <c r="D45" s="32">
        <f t="shared" si="4"/>
        <v>0</v>
      </c>
      <c r="E45" s="21"/>
      <c r="F45" s="46" t="s">
        <v>9</v>
      </c>
      <c r="G45" s="47">
        <f>C33</f>
        <v>7001</v>
      </c>
      <c r="H45" s="21"/>
    </row>
    <row r="46" spans="1:9" s="5" customFormat="1" ht="15" customHeight="1" x14ac:dyDescent="0.2">
      <c r="A46" s="30" t="s">
        <v>19</v>
      </c>
      <c r="B46" s="31">
        <v>0</v>
      </c>
      <c r="C46" s="31">
        <v>0</v>
      </c>
      <c r="D46" s="32">
        <f t="shared" si="4"/>
        <v>0</v>
      </c>
      <c r="E46" s="21"/>
      <c r="F46" s="46" t="s">
        <v>47</v>
      </c>
      <c r="G46" s="47">
        <f>C47</f>
        <v>5001</v>
      </c>
      <c r="H46" s="21"/>
    </row>
    <row r="47" spans="1:9" s="5" customFormat="1" ht="15.75" customHeight="1" x14ac:dyDescent="0.2">
      <c r="A47" s="33" t="s">
        <v>20</v>
      </c>
      <c r="B47" s="34">
        <f>SUM(B38:B46)</f>
        <v>7290</v>
      </c>
      <c r="C47" s="34">
        <f>SUM(C38:C46)</f>
        <v>5001</v>
      </c>
      <c r="D47" s="35">
        <f t="shared" si="4"/>
        <v>2289</v>
      </c>
      <c r="E47" s="21"/>
      <c r="F47" s="46" t="s">
        <v>33</v>
      </c>
      <c r="G47" s="47">
        <f>H38</f>
        <v>365</v>
      </c>
      <c r="H47" s="21"/>
    </row>
    <row r="48" spans="1:9" s="5" customFormat="1" x14ac:dyDescent="0.2">
      <c r="A48" s="21"/>
      <c r="B48" s="21"/>
      <c r="C48" s="21"/>
      <c r="D48" s="23"/>
      <c r="E48" s="21"/>
      <c r="F48" s="46" t="s">
        <v>39</v>
      </c>
      <c r="G48" s="47">
        <f>C62</f>
        <v>301</v>
      </c>
      <c r="H48" s="21"/>
    </row>
    <row r="49" spans="1:8" s="5" customFormat="1" ht="17.100000000000001" customHeight="1" x14ac:dyDescent="0.2">
      <c r="A49" s="21"/>
      <c r="B49" s="21"/>
      <c r="C49" s="21"/>
      <c r="D49" s="23"/>
      <c r="E49" s="21"/>
      <c r="F49" s="21"/>
      <c r="G49" s="21"/>
      <c r="H49" s="21"/>
    </row>
    <row r="50" spans="1:8" s="5" customFormat="1" ht="15" customHeight="1" thickBot="1" x14ac:dyDescent="0.25">
      <c r="A50" s="48"/>
      <c r="B50" s="40" t="s">
        <v>26</v>
      </c>
      <c r="C50" s="40" t="s">
        <v>27</v>
      </c>
      <c r="D50" s="41" t="s">
        <v>28</v>
      </c>
      <c r="E50" s="21"/>
      <c r="F50" s="21"/>
      <c r="G50" s="21"/>
      <c r="H50" s="21"/>
    </row>
    <row r="51" spans="1:8" s="5" customFormat="1" ht="15" customHeight="1" thickTop="1" x14ac:dyDescent="0.2">
      <c r="A51" s="27" t="s">
        <v>21</v>
      </c>
      <c r="B51" s="49"/>
      <c r="C51" s="49"/>
      <c r="D51" s="23"/>
      <c r="E51" s="21"/>
      <c r="F51" s="21"/>
      <c r="G51" s="21"/>
      <c r="H51" s="21"/>
    </row>
    <row r="52" spans="1:8" s="5" customFormat="1" ht="15" customHeight="1" x14ac:dyDescent="0.2">
      <c r="A52" s="30" t="s">
        <v>53</v>
      </c>
      <c r="B52" s="31">
        <v>1</v>
      </c>
      <c r="C52" s="31">
        <v>1</v>
      </c>
      <c r="D52" s="32">
        <f t="shared" ref="D52:D62" si="5">B52-C52</f>
        <v>0</v>
      </c>
      <c r="E52" s="21"/>
      <c r="F52" s="21"/>
      <c r="G52" s="21"/>
      <c r="H52" s="21"/>
    </row>
    <row r="53" spans="1:8" s="5" customFormat="1" ht="15" customHeight="1" x14ac:dyDescent="0.2">
      <c r="A53" s="30" t="s">
        <v>22</v>
      </c>
      <c r="B53" s="31">
        <v>0</v>
      </c>
      <c r="C53" s="31">
        <v>0</v>
      </c>
      <c r="D53" s="32">
        <f t="shared" si="5"/>
        <v>0</v>
      </c>
      <c r="E53" s="21"/>
      <c r="F53" s="21"/>
      <c r="G53" s="21"/>
      <c r="H53" s="21"/>
    </row>
    <row r="54" spans="1:8" s="5" customFormat="1" ht="15" customHeight="1" x14ac:dyDescent="0.2">
      <c r="A54" s="30" t="s">
        <v>59</v>
      </c>
      <c r="B54" s="31">
        <v>0</v>
      </c>
      <c r="C54" s="31">
        <v>0</v>
      </c>
      <c r="D54" s="32">
        <f t="shared" si="5"/>
        <v>0</v>
      </c>
      <c r="E54" s="21"/>
      <c r="F54" s="21"/>
      <c r="G54" s="21">
        <v>80</v>
      </c>
      <c r="H54" s="21"/>
    </row>
    <row r="55" spans="1:8" s="5" customFormat="1" ht="19.5" customHeight="1" x14ac:dyDescent="0.2">
      <c r="A55" s="30" t="s">
        <v>23</v>
      </c>
      <c r="B55" s="31">
        <v>0</v>
      </c>
      <c r="C55" s="31">
        <v>0</v>
      </c>
      <c r="D55" s="32">
        <f t="shared" si="5"/>
        <v>0</v>
      </c>
      <c r="E55" s="21"/>
      <c r="F55" s="21"/>
      <c r="G55" s="21"/>
      <c r="H55" s="21"/>
    </row>
    <row r="56" spans="1:8" s="5" customFormat="1" ht="17.100000000000001" customHeight="1" x14ac:dyDescent="0.2">
      <c r="A56" s="30" t="s">
        <v>17</v>
      </c>
      <c r="B56" s="31">
        <v>80</v>
      </c>
      <c r="C56" s="31">
        <v>0</v>
      </c>
      <c r="D56" s="32">
        <f t="shared" si="5"/>
        <v>80</v>
      </c>
      <c r="E56" s="21"/>
      <c r="F56" s="21"/>
      <c r="G56" s="21"/>
      <c r="H56" s="21"/>
    </row>
    <row r="57" spans="1:8" s="5" customFormat="1" ht="15" customHeight="1" x14ac:dyDescent="0.2">
      <c r="A57" s="30" t="s">
        <v>61</v>
      </c>
      <c r="B57" s="31">
        <v>150</v>
      </c>
      <c r="C57" s="31">
        <v>300</v>
      </c>
      <c r="D57" s="32">
        <f t="shared" si="5"/>
        <v>-150</v>
      </c>
      <c r="E57" s="21"/>
      <c r="F57" s="21"/>
      <c r="G57" s="21"/>
      <c r="H57" s="21"/>
    </row>
    <row r="58" spans="1:8" s="5" customFormat="1" ht="15" customHeight="1" x14ac:dyDescent="0.2">
      <c r="A58" s="30" t="s">
        <v>24</v>
      </c>
      <c r="B58" s="31">
        <v>0</v>
      </c>
      <c r="C58" s="31">
        <v>0</v>
      </c>
      <c r="D58" s="32">
        <f t="shared" si="5"/>
        <v>0</v>
      </c>
      <c r="E58" s="21"/>
      <c r="F58" s="21"/>
      <c r="G58" s="21"/>
      <c r="H58" s="21"/>
    </row>
    <row r="59" spans="1:8" s="5" customFormat="1" ht="15" customHeight="1" x14ac:dyDescent="0.2">
      <c r="A59" s="30" t="s">
        <v>48</v>
      </c>
      <c r="B59" s="31">
        <v>300</v>
      </c>
      <c r="C59" s="31">
        <v>0</v>
      </c>
      <c r="D59" s="32">
        <f t="shared" si="5"/>
        <v>300</v>
      </c>
      <c r="E59" s="21"/>
      <c r="F59" s="21"/>
      <c r="G59" s="21"/>
      <c r="H59" s="21"/>
    </row>
    <row r="60" spans="1:8" s="5" customFormat="1" ht="15" customHeight="1" x14ac:dyDescent="0.2">
      <c r="A60" s="30" t="s">
        <v>58</v>
      </c>
      <c r="B60" s="31">
        <v>0</v>
      </c>
      <c r="C60" s="31">
        <v>0</v>
      </c>
      <c r="D60" s="32">
        <f t="shared" si="5"/>
        <v>0</v>
      </c>
      <c r="E60" s="21"/>
      <c r="F60" s="21"/>
      <c r="G60" s="21"/>
      <c r="H60" s="21"/>
    </row>
    <row r="61" spans="1:8" s="5" customFormat="1" ht="15" customHeight="1" x14ac:dyDescent="0.2">
      <c r="A61" s="30" t="s">
        <v>8</v>
      </c>
      <c r="B61" s="31">
        <v>0</v>
      </c>
      <c r="C61" s="31">
        <v>0</v>
      </c>
      <c r="D61" s="32">
        <f t="shared" si="5"/>
        <v>0</v>
      </c>
      <c r="E61" s="21"/>
      <c r="F61" s="21"/>
      <c r="G61" s="21"/>
      <c r="H61" s="21"/>
    </row>
    <row r="62" spans="1:8" s="5" customFormat="1" ht="15" customHeight="1" x14ac:dyDescent="0.2">
      <c r="A62" s="33" t="s">
        <v>25</v>
      </c>
      <c r="B62" s="34">
        <f>SUM(B52:B61)</f>
        <v>531</v>
      </c>
      <c r="C62" s="34">
        <f>SUM(C52:C61)</f>
        <v>301</v>
      </c>
      <c r="D62" s="35">
        <f t="shared" si="5"/>
        <v>230</v>
      </c>
      <c r="E62" s="21"/>
      <c r="F62" s="21"/>
      <c r="G62" s="21"/>
      <c r="H62" s="21"/>
    </row>
    <row r="63" spans="1:8" s="5" customFormat="1" ht="15" customHeight="1" x14ac:dyDescent="0.2">
      <c r="A63" s="21"/>
      <c r="B63" s="21"/>
      <c r="C63" s="21"/>
      <c r="D63" s="21"/>
      <c r="E63" s="21"/>
      <c r="F63" s="21"/>
      <c r="G63" s="21"/>
      <c r="H63" s="21"/>
    </row>
    <row r="64" spans="1:8" s="5" customFormat="1" ht="15" customHeight="1" x14ac:dyDescent="0.2">
      <c r="A64" s="21"/>
      <c r="B64" s="21"/>
      <c r="C64" s="21"/>
      <c r="D64" s="21"/>
      <c r="E64" s="21"/>
      <c r="F64" s="21"/>
      <c r="G64" s="21"/>
      <c r="H64" s="21"/>
    </row>
    <row r="65" spans="1:8" s="5" customFormat="1" ht="19.5" customHeight="1" x14ac:dyDescent="0.2">
      <c r="A65" s="21"/>
      <c r="B65" s="21"/>
      <c r="C65" s="21"/>
      <c r="D65" s="21"/>
      <c r="E65" s="21"/>
      <c r="F65" s="21"/>
      <c r="G65" s="21"/>
      <c r="H65" s="21"/>
    </row>
    <row r="66" spans="1:8" s="5" customFormat="1" ht="17.100000000000001" customHeight="1" x14ac:dyDescent="0.2"/>
    <row r="67" spans="1:8" s="5" customFormat="1" ht="15" customHeight="1" x14ac:dyDescent="0.2"/>
    <row r="68" spans="1:8" s="5" customFormat="1" ht="15" customHeight="1" x14ac:dyDescent="0.2"/>
    <row r="69" spans="1:8" s="5" customFormat="1" ht="15" customHeight="1" x14ac:dyDescent="0.2"/>
    <row r="70" spans="1:8" s="5" customFormat="1" ht="15" customHeight="1" x14ac:dyDescent="0.2"/>
    <row r="71" spans="1:8" s="5" customFormat="1" ht="15" customHeight="1" x14ac:dyDescent="0.2"/>
    <row r="72" spans="1:8" s="5" customFormat="1" ht="15" customHeight="1" x14ac:dyDescent="0.2">
      <c r="D72" s="6"/>
    </row>
    <row r="73" spans="1:8" s="5" customFormat="1" ht="15" customHeight="1" x14ac:dyDescent="0.2">
      <c r="D73" s="6"/>
    </row>
    <row r="74" spans="1:8" s="5" customFormat="1" ht="15" customHeight="1" x14ac:dyDescent="0.2">
      <c r="A74" s="8"/>
      <c r="B74" s="13"/>
      <c r="C74" s="13"/>
      <c r="D74" s="6"/>
    </row>
    <row r="75" spans="1:8" s="5" customFormat="1" ht="15" customHeight="1" x14ac:dyDescent="0.2">
      <c r="D75" s="6"/>
    </row>
    <row r="76" spans="1:8" s="5" customFormat="1" ht="15" customHeight="1" x14ac:dyDescent="0.2">
      <c r="D76" s="6"/>
    </row>
    <row r="77" spans="1:8" s="5" customFormat="1" ht="15" customHeight="1" x14ac:dyDescent="0.2">
      <c r="D77" s="6"/>
    </row>
    <row r="78" spans="1:8" s="5" customFormat="1" ht="19.5" customHeight="1" x14ac:dyDescent="0.2">
      <c r="D78" s="6"/>
    </row>
    <row r="79" spans="1:8" s="5" customFormat="1" ht="16.5" customHeight="1" x14ac:dyDescent="0.2">
      <c r="D79" s="6"/>
    </row>
    <row r="80" spans="1:8" s="5" customFormat="1" ht="15" customHeight="1" x14ac:dyDescent="0.2">
      <c r="D80" s="6"/>
    </row>
    <row r="81" spans="1:8" s="5" customFormat="1" ht="15" customHeight="1" x14ac:dyDescent="0.2">
      <c r="D81" s="6"/>
    </row>
    <row r="82" spans="1:8" s="5" customFormat="1" ht="15" customHeight="1" x14ac:dyDescent="0.2">
      <c r="D82" s="6"/>
    </row>
    <row r="83" spans="1:8" s="5" customFormat="1" ht="15" customHeight="1" x14ac:dyDescent="0.2">
      <c r="D83" s="6"/>
    </row>
    <row r="84" spans="1:8" s="5" customFormat="1" ht="15" customHeight="1" x14ac:dyDescent="0.2"/>
    <row r="85" spans="1:8" s="5" customFormat="1" ht="15" customHeight="1" x14ac:dyDescent="0.2"/>
    <row r="86" spans="1:8" s="5" customFormat="1" ht="15" customHeight="1" x14ac:dyDescent="0.2"/>
    <row r="87" spans="1:8" s="5" customFormat="1" ht="15" customHeight="1" x14ac:dyDescent="0.2"/>
    <row r="88" spans="1:8" s="5" customFormat="1" ht="15" customHeight="1" x14ac:dyDescent="0.2">
      <c r="A88" s="8"/>
      <c r="B88" s="14"/>
      <c r="C88" s="14"/>
      <c r="D88" s="6"/>
    </row>
    <row r="89" spans="1:8" s="5" customFormat="1" ht="15" customHeight="1" x14ac:dyDescent="0.2"/>
    <row r="90" spans="1:8" s="5" customFormat="1" ht="15" customHeight="1" x14ac:dyDescent="0.2"/>
    <row r="91" spans="1:8" s="5" customFormat="1" ht="15" customHeight="1" x14ac:dyDescent="0.2"/>
    <row r="92" spans="1:8" s="5" customFormat="1" ht="19.5" customHeight="1" x14ac:dyDescent="0.2"/>
    <row r="93" spans="1:8" s="5" customFormat="1" ht="17.100000000000001" customHeight="1" x14ac:dyDescent="0.2"/>
    <row r="94" spans="1:8" s="5" customFormat="1" ht="15" customHeight="1" x14ac:dyDescent="0.2">
      <c r="D94" s="6"/>
      <c r="G94" s="1"/>
      <c r="H94" s="1"/>
    </row>
    <row r="95" spans="1:8" s="5" customFormat="1" ht="15" customHeight="1" x14ac:dyDescent="0.2">
      <c r="D95" s="6"/>
      <c r="G95" s="1"/>
      <c r="H95" s="1"/>
    </row>
    <row r="96" spans="1:8" s="5" customFormat="1" ht="15" customHeight="1" x14ac:dyDescent="0.2">
      <c r="G96" s="1"/>
      <c r="H96" s="1"/>
    </row>
    <row r="97" spans="4:9" s="5" customFormat="1" ht="15" customHeight="1" x14ac:dyDescent="0.2">
      <c r="D97" s="6"/>
      <c r="F97" s="1"/>
      <c r="G97" s="1"/>
      <c r="H97" s="1"/>
      <c r="I97" s="1"/>
    </row>
    <row r="98" spans="4:9" s="5" customFormat="1" ht="15" customHeight="1" x14ac:dyDescent="0.2">
      <c r="D98" s="6"/>
      <c r="F98" s="1"/>
      <c r="G98" s="1"/>
      <c r="H98" s="1"/>
      <c r="I98" s="1"/>
    </row>
    <row r="99" spans="4:9" s="5" customFormat="1" ht="15" customHeight="1" x14ac:dyDescent="0.2">
      <c r="D99" s="6"/>
      <c r="F99" s="1"/>
      <c r="G99" s="1"/>
      <c r="H99" s="1"/>
      <c r="I99" s="1"/>
    </row>
    <row r="100" spans="4:9" s="5" customFormat="1" ht="19.5" customHeight="1" x14ac:dyDescent="0.2">
      <c r="D100" s="6"/>
      <c r="F100" s="1"/>
      <c r="G100" s="1"/>
      <c r="H100" s="1"/>
      <c r="I100" s="1"/>
    </row>
    <row r="101" spans="4:9" s="5" customFormat="1" x14ac:dyDescent="0.2">
      <c r="D101" s="6"/>
      <c r="F101" s="1"/>
      <c r="G101" s="1"/>
      <c r="H101" s="1"/>
      <c r="I101" s="1"/>
    </row>
    <row r="102" spans="4:9" s="5" customFormat="1" ht="17.100000000000001" customHeight="1" x14ac:dyDescent="0.2">
      <c r="D102" s="6"/>
      <c r="F102" s="1"/>
      <c r="G102" s="1"/>
      <c r="H102" s="1"/>
      <c r="I102" s="1"/>
    </row>
    <row r="103" spans="4:9" s="5" customFormat="1" ht="15" customHeight="1" x14ac:dyDescent="0.2">
      <c r="D103" s="6"/>
      <c r="F103" s="1"/>
      <c r="G103" s="1"/>
      <c r="H103" s="1"/>
      <c r="I103" s="1"/>
    </row>
    <row r="104" spans="4:9" s="5" customFormat="1" ht="15" customHeight="1" x14ac:dyDescent="0.2">
      <c r="D104" s="6"/>
      <c r="F104" s="1"/>
      <c r="G104" s="1"/>
      <c r="H104" s="1"/>
      <c r="I104" s="1"/>
    </row>
    <row r="105" spans="4:9" s="5" customFormat="1" ht="15" customHeight="1" x14ac:dyDescent="0.2">
      <c r="D105" s="6"/>
      <c r="F105" s="1"/>
      <c r="G105" s="1"/>
      <c r="H105" s="1"/>
      <c r="I105" s="1"/>
    </row>
    <row r="106" spans="4:9" s="5" customFormat="1" ht="15" customHeight="1" x14ac:dyDescent="0.2">
      <c r="D106" s="6"/>
      <c r="F106" s="1"/>
      <c r="G106" s="1"/>
      <c r="H106" s="1"/>
      <c r="I106" s="1"/>
    </row>
    <row r="107" spans="4:9" s="5" customFormat="1" ht="15" customHeight="1" x14ac:dyDescent="0.2">
      <c r="D107" s="6"/>
      <c r="F107" s="1"/>
      <c r="G107" s="1"/>
      <c r="H107" s="1"/>
      <c r="I107" s="1"/>
    </row>
    <row r="108" spans="4:9" s="5" customFormat="1" ht="15" customHeight="1" x14ac:dyDescent="0.2">
      <c r="D108" s="6"/>
      <c r="F108" s="1"/>
      <c r="G108" s="1"/>
      <c r="H108" s="1"/>
      <c r="I108" s="1"/>
    </row>
    <row r="109" spans="4:9" s="5" customFormat="1" ht="15" customHeight="1" x14ac:dyDescent="0.2">
      <c r="D109" s="6"/>
      <c r="F109" s="1"/>
      <c r="G109" s="1"/>
      <c r="H109" s="1"/>
      <c r="I109" s="1"/>
    </row>
    <row r="110" spans="4:9" s="5" customFormat="1" ht="15" customHeight="1" x14ac:dyDescent="0.2">
      <c r="D110" s="6"/>
      <c r="F110" s="1"/>
      <c r="G110" s="1"/>
      <c r="H110" s="1"/>
      <c r="I110" s="1"/>
    </row>
    <row r="111" spans="4:9" s="5" customFormat="1" ht="15" customHeight="1" x14ac:dyDescent="0.2">
      <c r="D111" s="6"/>
      <c r="F111" s="1"/>
      <c r="G111" s="1"/>
      <c r="H111" s="1"/>
      <c r="I111" s="1"/>
    </row>
    <row r="112" spans="4:9" s="5" customFormat="1" ht="15" customHeight="1" x14ac:dyDescent="0.2">
      <c r="D112" s="6"/>
      <c r="F112" s="1"/>
      <c r="G112" s="1"/>
      <c r="H112" s="1"/>
      <c r="I112" s="1"/>
    </row>
    <row r="113" spans="4:10" s="5" customFormat="1" ht="15" customHeight="1" x14ac:dyDescent="0.2">
      <c r="D113" s="6"/>
      <c r="F113" s="1"/>
      <c r="G113" s="1"/>
      <c r="H113" s="1"/>
      <c r="I113" s="1"/>
    </row>
    <row r="114" spans="4:10" s="5" customFormat="1" ht="15" customHeight="1" x14ac:dyDescent="0.2">
      <c r="D114" s="6"/>
      <c r="F114" s="1"/>
      <c r="G114" s="1"/>
      <c r="H114" s="1"/>
      <c r="I114" s="1"/>
    </row>
    <row r="115" spans="4:10" s="5" customFormat="1" ht="15" customHeight="1" x14ac:dyDescent="0.2">
      <c r="D115" s="6"/>
      <c r="F115" s="1"/>
      <c r="G115" s="1"/>
      <c r="H115" s="1"/>
      <c r="I115" s="1"/>
    </row>
    <row r="116" spans="4:10" s="5" customFormat="1" ht="19.5" customHeight="1" x14ac:dyDescent="0.2">
      <c r="D116" s="6"/>
      <c r="F116" s="1"/>
      <c r="G116" s="1"/>
      <c r="H116" s="1"/>
      <c r="I116" s="1"/>
    </row>
    <row r="117" spans="4:10" s="5" customFormat="1" x14ac:dyDescent="0.2">
      <c r="D117" s="6"/>
      <c r="F117" s="1"/>
      <c r="G117" s="1"/>
      <c r="H117" s="1"/>
      <c r="I117" s="1"/>
    </row>
    <row r="118" spans="4:10" s="5" customFormat="1" x14ac:dyDescent="0.2">
      <c r="D118" s="6"/>
      <c r="F118" s="1"/>
      <c r="G118" s="1"/>
      <c r="H118" s="1"/>
      <c r="I118" s="1"/>
    </row>
    <row r="119" spans="4:10" s="5" customFormat="1" x14ac:dyDescent="0.2">
      <c r="D119" s="6"/>
      <c r="F119" s="1"/>
      <c r="G119" s="1"/>
      <c r="H119" s="1"/>
      <c r="I119" s="1"/>
    </row>
    <row r="120" spans="4:10" s="5" customFormat="1" x14ac:dyDescent="0.2">
      <c r="D120" s="6"/>
      <c r="F120" s="1"/>
      <c r="G120" s="1"/>
      <c r="H120" s="1"/>
      <c r="I120" s="1"/>
    </row>
    <row r="121" spans="4:10" s="5" customFormat="1" x14ac:dyDescent="0.2">
      <c r="D121" s="6"/>
      <c r="F121" s="1"/>
      <c r="G121" s="1"/>
      <c r="H121" s="1"/>
      <c r="I121" s="1"/>
    </row>
    <row r="122" spans="4:10" s="5" customFormat="1" x14ac:dyDescent="0.2">
      <c r="D122" s="6"/>
      <c r="F122" s="1"/>
      <c r="G122" s="1"/>
      <c r="H122" s="1"/>
      <c r="I122" s="1"/>
    </row>
    <row r="123" spans="4:10" s="5" customFormat="1" x14ac:dyDescent="0.2">
      <c r="D123" s="6"/>
      <c r="F123" s="1"/>
      <c r="G123" s="1"/>
      <c r="H123" s="1"/>
      <c r="I123" s="1"/>
      <c r="J123" s="1"/>
    </row>
    <row r="124" spans="4:10" s="5" customFormat="1" x14ac:dyDescent="0.2">
      <c r="D124" s="6"/>
      <c r="E124" s="1"/>
      <c r="F124" s="1"/>
      <c r="G124" s="1"/>
      <c r="H124" s="1"/>
      <c r="I124" s="1"/>
      <c r="J124" s="1"/>
    </row>
    <row r="125" spans="4:10" s="5" customFormat="1" x14ac:dyDescent="0.2">
      <c r="D125" s="6"/>
      <c r="E125" s="1"/>
      <c r="F125" s="1"/>
      <c r="G125" s="1"/>
      <c r="H125" s="1"/>
      <c r="I125" s="1"/>
      <c r="J125" s="1"/>
    </row>
    <row r="126" spans="4:10" s="5" customFormat="1" x14ac:dyDescent="0.2">
      <c r="D126" s="6"/>
      <c r="E126" s="1"/>
      <c r="F126" s="1"/>
      <c r="G126" s="1"/>
      <c r="H126" s="1"/>
      <c r="I126" s="1"/>
      <c r="J126" s="1"/>
    </row>
    <row r="127" spans="4:10" s="5" customFormat="1" x14ac:dyDescent="0.2">
      <c r="D127" s="6"/>
      <c r="E127" s="1"/>
      <c r="F127" s="1"/>
      <c r="G127" s="1"/>
      <c r="H127" s="1"/>
      <c r="I127" s="1"/>
      <c r="J127" s="1"/>
    </row>
    <row r="128" spans="4:10" s="5" customFormat="1" x14ac:dyDescent="0.2">
      <c r="D128" s="6"/>
      <c r="E128" s="1"/>
      <c r="F128" s="1"/>
      <c r="G128" s="1"/>
      <c r="H128" s="1"/>
      <c r="I128" s="1"/>
      <c r="J128" s="1"/>
    </row>
    <row r="129" spans="1:10" s="5" customFormat="1" x14ac:dyDescent="0.2">
      <c r="A129" s="1"/>
      <c r="B129" s="1"/>
      <c r="C129" s="1"/>
      <c r="D129" s="2"/>
      <c r="E129" s="1"/>
      <c r="F129" s="1"/>
      <c r="G129" s="1"/>
      <c r="H129" s="1"/>
      <c r="I129" s="1"/>
      <c r="J129" s="1"/>
    </row>
    <row r="130" spans="1:10" s="5" customFormat="1" x14ac:dyDescent="0.2">
      <c r="A130" s="1"/>
      <c r="B130" s="1"/>
      <c r="C130" s="1"/>
      <c r="D130" s="2"/>
      <c r="E130" s="1"/>
      <c r="F130" s="1"/>
      <c r="G130" s="1"/>
      <c r="H130" s="1"/>
      <c r="I130" s="1"/>
      <c r="J130" s="1"/>
    </row>
    <row r="131" spans="1:10" s="5" customFormat="1" x14ac:dyDescent="0.2">
      <c r="A131" s="1"/>
      <c r="B131" s="1"/>
      <c r="C131" s="1"/>
      <c r="D131" s="2"/>
      <c r="E131" s="1"/>
      <c r="F131" s="1"/>
      <c r="G131" s="1"/>
      <c r="H131" s="1"/>
      <c r="I131" s="1"/>
      <c r="J131" s="1"/>
    </row>
    <row r="132" spans="1:10" s="5" customFormat="1" x14ac:dyDescent="0.2">
      <c r="A132" s="1"/>
      <c r="B132" s="1"/>
      <c r="C132" s="1"/>
      <c r="D132" s="2"/>
      <c r="E132" s="1"/>
      <c r="F132" s="1"/>
      <c r="G132" s="1"/>
      <c r="H132" s="1"/>
      <c r="I132" s="1"/>
      <c r="J132" s="1"/>
    </row>
    <row r="133" spans="1:10" s="5" customFormat="1" x14ac:dyDescent="0.2">
      <c r="A133" s="1"/>
      <c r="B133" s="1"/>
      <c r="C133" s="1"/>
      <c r="D133" s="2"/>
      <c r="E133" s="1"/>
      <c r="F133" s="1"/>
      <c r="G133" s="1"/>
      <c r="H133" s="1"/>
      <c r="I133" s="1"/>
      <c r="J133" s="1"/>
    </row>
  </sheetData>
  <conditionalFormatting sqref="E18:E19">
    <cfRule type="cellIs" dxfId="14" priority="88" stopIfTrue="1" operator="lessThan">
      <formula>0</formula>
    </cfRule>
    <cfRule type="dataBar" priority="89">
      <dataBar showValue="0">
        <cfvo type="num" val="0"/>
        <cfvo type="num" val="$B$16"/>
        <color rgb="FF63C384"/>
      </dataBar>
      <extLst>
        <ext xmlns:x14="http://schemas.microsoft.com/office/spreadsheetml/2009/9/main" uri="{B025F937-C7B1-47D3-B67F-A62EFF666E3E}">
          <x14:id>{56A56D9B-ADBA-4E49-8F2F-0BCE7F0DE643}</x14:id>
        </ext>
      </extLst>
    </cfRule>
  </conditionalFormatting>
  <conditionalFormatting sqref="C16">
    <cfRule type="cellIs" dxfId="13" priority="31" operator="greaterThan">
      <formula>$B$16</formula>
    </cfRule>
    <cfRule type="dataBar" priority="32">
      <dataBar>
        <cfvo type="num" val="0"/>
        <cfvo type="num" val="$B$16"/>
        <color theme="8" tint="0.59999389629810485"/>
      </dataBar>
      <extLst>
        <ext xmlns:x14="http://schemas.microsoft.com/office/spreadsheetml/2009/9/main" uri="{B025F937-C7B1-47D3-B67F-A62EFF666E3E}">
          <x14:id>{E5BE5CB5-12B9-4EAD-BC3A-8D8F5E2DDA81}</x14:id>
        </ext>
      </extLst>
    </cfRule>
  </conditionalFormatting>
  <conditionalFormatting sqref="C25">
    <cfRule type="cellIs" dxfId="12" priority="26" operator="greaterThan">
      <formula>$B$25</formula>
    </cfRule>
    <cfRule type="dataBar" priority="27">
      <dataBar>
        <cfvo type="num" val="0"/>
        <cfvo type="num" val="$B$25"/>
        <color theme="8" tint="0.59999389629810485"/>
      </dataBar>
      <extLst>
        <ext xmlns:x14="http://schemas.microsoft.com/office/spreadsheetml/2009/9/main" uri="{B025F937-C7B1-47D3-B67F-A62EFF666E3E}">
          <x14:id>{9F195133-246C-4066-B091-FB70AB155078}</x14:id>
        </ext>
      </extLst>
    </cfRule>
  </conditionalFormatting>
  <conditionalFormatting sqref="C33">
    <cfRule type="cellIs" dxfId="11" priority="24" operator="greaterThan">
      <formula>$B$33</formula>
    </cfRule>
    <cfRule type="dataBar" priority="25">
      <dataBar>
        <cfvo type="num" val="0"/>
        <cfvo type="num" val="$B$33"/>
        <color theme="8" tint="0.59999389629810485"/>
      </dataBar>
      <extLst>
        <ext xmlns:x14="http://schemas.microsoft.com/office/spreadsheetml/2009/9/main" uri="{B025F937-C7B1-47D3-B67F-A62EFF666E3E}">
          <x14:id>{B747E226-0280-4AC2-9802-3958A49AC8E7}</x14:id>
        </ext>
      </extLst>
    </cfRule>
  </conditionalFormatting>
  <conditionalFormatting sqref="H27">
    <cfRule type="cellIs" dxfId="10" priority="20" operator="greaterThan">
      <formula>$G$27</formula>
    </cfRule>
    <cfRule type="dataBar" priority="21">
      <dataBar>
        <cfvo type="num" val="0"/>
        <cfvo type="num" val="$G$27"/>
        <color theme="8" tint="0.59999389629810485"/>
      </dataBar>
      <extLst>
        <ext xmlns:x14="http://schemas.microsoft.com/office/spreadsheetml/2009/9/main" uri="{B025F937-C7B1-47D3-B67F-A62EFF666E3E}">
          <x14:id>{9342097B-28A8-4685-A41F-FF07771A6048}</x14:id>
        </ext>
      </extLst>
    </cfRule>
  </conditionalFormatting>
  <conditionalFormatting sqref="H38">
    <cfRule type="cellIs" dxfId="9" priority="16" operator="greaterThan">
      <formula>$G$38</formula>
    </cfRule>
    <cfRule type="dataBar" priority="17">
      <dataBar>
        <cfvo type="num" val="0"/>
        <cfvo type="num" val="$G$38"/>
        <color theme="8" tint="0.59999389629810485"/>
      </dataBar>
      <extLst>
        <ext xmlns:x14="http://schemas.microsoft.com/office/spreadsheetml/2009/9/main" uri="{B025F937-C7B1-47D3-B67F-A62EFF666E3E}">
          <x14:id>{719D0C6E-82A6-49F4-BB35-08F7DDC20FE5}</x14:id>
        </ext>
      </extLst>
    </cfRule>
  </conditionalFormatting>
  <conditionalFormatting sqref="C47">
    <cfRule type="cellIs" dxfId="8" priority="14" operator="greaterThan">
      <formula>$B$47</formula>
    </cfRule>
    <cfRule type="dataBar" priority="15">
      <dataBar>
        <cfvo type="num" val="0"/>
        <cfvo type="num" val="$B$47"/>
        <color theme="8" tint="0.59999389629810485"/>
      </dataBar>
      <extLst>
        <ext xmlns:x14="http://schemas.microsoft.com/office/spreadsheetml/2009/9/main" uri="{B025F937-C7B1-47D3-B67F-A62EFF666E3E}">
          <x14:id>{441B69B0-0DD6-4B48-9169-EA090B0833DE}</x14:id>
        </ext>
      </extLst>
    </cfRule>
  </conditionalFormatting>
  <conditionalFormatting sqref="C62">
    <cfRule type="cellIs" dxfId="7" priority="10" operator="greaterThan">
      <formula>$B$62</formula>
    </cfRule>
    <cfRule type="dataBar" priority="11">
      <dataBar>
        <cfvo type="num" val="0"/>
        <cfvo type="num" val="$B$62"/>
        <color theme="8" tint="0.59999389629810485"/>
      </dataBar>
      <extLst>
        <ext xmlns:x14="http://schemas.microsoft.com/office/spreadsheetml/2009/9/main" uri="{B025F937-C7B1-47D3-B67F-A62EFF666E3E}">
          <x14:id>{C17FF10B-59C1-4F57-AD20-6668F4097555}</x14:id>
        </ext>
      </extLst>
    </cfRule>
  </conditionalFormatting>
  <pageMargins left="0.7" right="0.7" top="0.75" bottom="0.75" header="0.3" footer="0.3"/>
  <pageSetup paperSize="9" orientation="portrait" horizontalDpi="4294967293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A56D9B-ADBA-4E49-8F2F-0BCE7F0DE643}">
            <x14:dataBar minLength="0" maxLength="100" gradient="0">
              <x14:cfvo type="num">
                <xm:f>0</xm:f>
              </x14:cfvo>
              <x14:cfvo type="num">
                <xm:f>$B$16</xm:f>
              </x14:cfvo>
              <x14:negativeFillColor rgb="FFFF0000"/>
              <x14:axisColor rgb="FF000000"/>
            </x14:dataBar>
          </x14:cfRule>
          <xm:sqref>E18:E19</xm:sqref>
        </x14:conditionalFormatting>
        <x14:conditionalFormatting xmlns:xm="http://schemas.microsoft.com/office/excel/2006/main">
          <x14:cfRule type="dataBar" id="{E5BE5CB5-12B9-4EAD-BC3A-8D8F5E2DDA81}">
            <x14:dataBar minLength="0" maxLength="100" gradient="0" direction="leftToRight">
              <x14:cfvo type="num">
                <xm:f>0</xm:f>
              </x14:cfvo>
              <x14:cfvo type="num">
                <xm:f>$B$16</xm:f>
              </x14:cfvo>
              <x14:negativeFillColor rgb="FFFF0000"/>
              <x14:axisColor rgb="FF000000"/>
            </x14:dataBar>
          </x14:cfRule>
          <xm:sqref>C16</xm:sqref>
        </x14:conditionalFormatting>
        <x14:conditionalFormatting xmlns:xm="http://schemas.microsoft.com/office/excel/2006/main">
          <x14:cfRule type="dataBar" id="{9F195133-246C-4066-B091-FB70AB155078}">
            <x14:dataBar minLength="0" maxLength="100" gradient="0" direction="leftToRight">
              <x14:cfvo type="num">
                <xm:f>0</xm:f>
              </x14:cfvo>
              <x14:cfvo type="num">
                <xm:f>$B$25</xm:f>
              </x14:cfvo>
              <x14:negativeFillColor rgb="FFFF0000"/>
              <x14:axisColor rgb="FF000000"/>
            </x14:dataBar>
          </x14:cfRule>
          <xm:sqref>C25</xm:sqref>
        </x14:conditionalFormatting>
        <x14:conditionalFormatting xmlns:xm="http://schemas.microsoft.com/office/excel/2006/main">
          <x14:cfRule type="dataBar" id="{B747E226-0280-4AC2-9802-3958A49AC8E7}">
            <x14:dataBar minLength="0" maxLength="100" gradient="0" direction="leftToRight">
              <x14:cfvo type="num">
                <xm:f>0</xm:f>
              </x14:cfvo>
              <x14:cfvo type="num">
                <xm:f>$B$33</xm:f>
              </x14:cfvo>
              <x14:negativeFillColor rgb="FFFF0000"/>
              <x14:axisColor rgb="FF000000"/>
            </x14:dataBar>
          </x14:cfRule>
          <xm:sqref>C33</xm:sqref>
        </x14:conditionalFormatting>
        <x14:conditionalFormatting xmlns:xm="http://schemas.microsoft.com/office/excel/2006/main">
          <x14:cfRule type="dataBar" id="{9342097B-28A8-4685-A41F-FF07771A6048}">
            <x14:dataBar minLength="0" maxLength="100" gradient="0" direction="leftToRight">
              <x14:cfvo type="num">
                <xm:f>0</xm:f>
              </x14:cfvo>
              <x14:cfvo type="num">
                <xm:f>$G$27</xm:f>
              </x14:cfvo>
              <x14:negativeFillColor rgb="FFFF0000"/>
              <x14:axisColor rgb="FF000000"/>
            </x14:dataBar>
          </x14:cfRule>
          <xm:sqref>H27</xm:sqref>
        </x14:conditionalFormatting>
        <x14:conditionalFormatting xmlns:xm="http://schemas.microsoft.com/office/excel/2006/main">
          <x14:cfRule type="dataBar" id="{719D0C6E-82A6-49F4-BB35-08F7DDC20FE5}">
            <x14:dataBar minLength="0" maxLength="100" gradient="0" direction="leftToRight">
              <x14:cfvo type="num">
                <xm:f>0</xm:f>
              </x14:cfvo>
              <x14:cfvo type="num">
                <xm:f>$G$38</xm:f>
              </x14:cfvo>
              <x14:negativeFillColor rgb="FFFF0000"/>
              <x14:axisColor rgb="FF000000"/>
            </x14:dataBar>
          </x14:cfRule>
          <xm:sqref>H38</xm:sqref>
        </x14:conditionalFormatting>
        <x14:conditionalFormatting xmlns:xm="http://schemas.microsoft.com/office/excel/2006/main">
          <x14:cfRule type="dataBar" id="{441B69B0-0DD6-4B48-9169-EA090B0833DE}">
            <x14:dataBar minLength="0" maxLength="100" gradient="0" direction="leftToRight">
              <x14:cfvo type="num">
                <xm:f>0</xm:f>
              </x14:cfvo>
              <x14:cfvo type="num">
                <xm:f>$B$47</xm:f>
              </x14:cfvo>
              <x14:negativeFillColor rgb="FFFF0000"/>
              <x14:axisColor rgb="FF000000"/>
            </x14:dataBar>
          </x14:cfRule>
          <xm:sqref>C47</xm:sqref>
        </x14:conditionalFormatting>
        <x14:conditionalFormatting xmlns:xm="http://schemas.microsoft.com/office/excel/2006/main">
          <x14:cfRule type="dataBar" id="{C17FF10B-59C1-4F57-AD20-6668F4097555}">
            <x14:dataBar minLength="0" maxLength="100" gradient="0" direction="leftToRight">
              <x14:cfvo type="num">
                <xm:f>0</xm:f>
              </x14:cfvo>
              <x14:cfvo type="num">
                <xm:f>$B$62</xm:f>
              </x14:cfvo>
              <x14:negativeFillColor rgb="FFFF0000"/>
              <x14:axisColor rgb="FF000000"/>
            </x14:dataBar>
          </x14:cfRule>
          <xm:sqref>C62</xm:sqref>
        </x14:conditionalFormatting>
        <x14:conditionalFormatting xmlns:xm="http://schemas.microsoft.com/office/excel/2006/main">
          <x14:cfRule type="iconSet" priority="66" id="{B36F1F3A-733C-4B81-9BC8-4790A7F4B98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D16</xm:sqref>
        </x14:conditionalFormatting>
        <x14:conditionalFormatting xmlns:xm="http://schemas.microsoft.com/office/excel/2006/main">
          <x14:cfRule type="iconSet" priority="60" id="{8289C553-78F6-458F-8984-34B194F5138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I21:I26</xm:sqref>
        </x14:conditionalFormatting>
        <x14:conditionalFormatting xmlns:xm="http://schemas.microsoft.com/office/excel/2006/main">
          <x14:cfRule type="iconSet" priority="57" id="{862CF378-6B27-4C50-9B2B-2C8D8AE532D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D30:D32</xm:sqref>
        </x14:conditionalFormatting>
        <x14:conditionalFormatting xmlns:xm="http://schemas.microsoft.com/office/excel/2006/main">
          <x14:cfRule type="iconSet" priority="54" id="{F397292B-B08E-4E30-A792-C95EA6D11083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I32:I37</xm:sqref>
        </x14:conditionalFormatting>
        <x14:conditionalFormatting xmlns:xm="http://schemas.microsoft.com/office/excel/2006/main">
          <x14:cfRule type="iconSet" priority="51" id="{FEF48151-9A38-4FA6-9827-B59715EF12F6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D3</xm:sqref>
        </x14:conditionalFormatting>
        <x14:conditionalFormatting xmlns:xm="http://schemas.microsoft.com/office/excel/2006/main">
          <x14:cfRule type="iconSet" priority="9" id="{26231D9F-EE04-4932-BAD9-45DACEEB206F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I27</xm:sqref>
        </x14:conditionalFormatting>
        <x14:conditionalFormatting xmlns:xm="http://schemas.microsoft.com/office/excel/2006/main">
          <x14:cfRule type="iconSet" priority="8" id="{2BAC178B-CE0F-45A2-8A29-90A213EA9F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D25</xm:sqref>
        </x14:conditionalFormatting>
        <x14:conditionalFormatting xmlns:xm="http://schemas.microsoft.com/office/excel/2006/main">
          <x14:cfRule type="iconSet" priority="5" id="{749D728C-08BA-4259-A812-47383B59AB1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D33</xm:sqref>
        </x14:conditionalFormatting>
        <x14:conditionalFormatting xmlns:xm="http://schemas.microsoft.com/office/excel/2006/main">
          <x14:cfRule type="iconSet" priority="4" id="{36A37325-A6FF-4A89-967C-BDAE8DC031BF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I38</xm:sqref>
        </x14:conditionalFormatting>
        <x14:conditionalFormatting xmlns:xm="http://schemas.microsoft.com/office/excel/2006/main">
          <x14:cfRule type="iconSet" priority="3" id="{BDE03009-3BFF-4102-AD85-3569D57E433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D47</xm:sqref>
        </x14:conditionalFormatting>
        <x14:conditionalFormatting xmlns:xm="http://schemas.microsoft.com/office/excel/2006/main">
          <x14:cfRule type="iconSet" priority="1" id="{31E3EBDF-27E0-4055-B6C2-EC3E1E5CBFCB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D62</xm:sqref>
        </x14:conditionalFormatting>
        <x14:conditionalFormatting xmlns:xm="http://schemas.microsoft.com/office/excel/2006/main">
          <x14:cfRule type="iconSet" priority="98" id="{93E62DF1-BEFA-4A12-B5B7-741464A90E8B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D8:D15</xm:sqref>
        </x14:conditionalFormatting>
        <x14:conditionalFormatting xmlns:xm="http://schemas.microsoft.com/office/excel/2006/main">
          <x14:cfRule type="iconSet" priority="99" id="{CCD442D1-AC58-45CA-9873-EFF45629EF9B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D21:D24</xm:sqref>
        </x14:conditionalFormatting>
        <x14:conditionalFormatting xmlns:xm="http://schemas.microsoft.com/office/excel/2006/main">
          <x14:cfRule type="iconSet" priority="101" id="{29938B0E-FA03-4D9C-B6DE-2054DCFDBE47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D52:D61</xm:sqref>
        </x14:conditionalFormatting>
        <x14:conditionalFormatting xmlns:xm="http://schemas.microsoft.com/office/excel/2006/main">
          <x14:cfRule type="iconSet" priority="102" id="{D855BA34-A9EB-423C-8435-6B1D15C2A9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D38:D46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4873beb7-5857-4685-be1f-d57550cc96cc" xsi:nil="true"/>
    <ApprovalStatus xmlns="4873beb7-5857-4685-be1f-d57550cc96cc">InProgress</ApprovalStatus>
    <MarketSpecific xmlns="4873beb7-5857-4685-be1f-d57550cc96cc">false</MarketSpecific>
    <PrimaryImageGen xmlns="4873beb7-5857-4685-be1f-d57550cc96cc">true</PrimaryImageGen>
    <ThumbnailAssetId xmlns="4873beb7-5857-4685-be1f-d57550cc96cc" xsi:nil="true"/>
    <LegacyData xmlns="4873beb7-5857-4685-be1f-d57550cc96cc" xsi:nil="true"/>
    <BlockPublish xmlns="4873beb7-5857-4685-be1f-d57550cc96cc">false</BlockPublish>
    <BusinessGroup xmlns="4873beb7-5857-4685-be1f-d57550cc96cc" xsi:nil="true"/>
    <TPFriendlyName xmlns="4873beb7-5857-4685-be1f-d57550cc96cc" xsi:nil="true"/>
    <NumericId xmlns="4873beb7-5857-4685-be1f-d57550cc96cc" xsi:nil="true"/>
    <APEditor xmlns="4873beb7-5857-4685-be1f-d57550cc96cc">
      <UserInfo>
        <DisplayName/>
        <AccountId xsi:nil="true"/>
        <AccountType/>
      </UserInfo>
    </APEditor>
    <SourceTitle xmlns="4873beb7-5857-4685-be1f-d57550cc96cc" xsi:nil="true"/>
    <OpenTemplate xmlns="4873beb7-5857-4685-be1f-d57550cc96cc">true</OpenTemplate>
    <UALocComments xmlns="4873beb7-5857-4685-be1f-d57550cc96cc" xsi:nil="true"/>
    <IntlLangReviewDate xmlns="4873beb7-5857-4685-be1f-d57550cc96cc">2010-11-04T19:53:00+00:00</IntlLangReviewDate>
    <PublishStatusLookup xmlns="4873beb7-5857-4685-be1f-d57550cc96cc">
      <Value>1072409</Value>
      <Value>1299784</Value>
    </PublishStatusLookup>
    <ParentAssetId xmlns="4873beb7-5857-4685-be1f-d57550cc96cc" xsi:nil="true"/>
    <LastPublishResultLookup xmlns="4873beb7-5857-4685-be1f-d57550cc96cc" xsi:nil="true"/>
    <MachineTranslated xmlns="4873beb7-5857-4685-be1f-d57550cc96cc">false</MachineTranslated>
    <Providers xmlns="4873beb7-5857-4685-be1f-d57550cc96cc" xsi:nil="true"/>
    <OriginalSourceMarket xmlns="4873beb7-5857-4685-be1f-d57550cc96cc" xsi:nil="true"/>
    <APDescription xmlns="4873beb7-5857-4685-be1f-d57550cc96cc" xsi:nil="true"/>
    <ClipArtFilename xmlns="4873beb7-5857-4685-be1f-d57550cc96cc" xsi:nil="true"/>
    <IntlLangReview xmlns="4873beb7-5857-4685-be1f-d57550cc96cc" xsi:nil="true"/>
    <UAProjectedTotalWords xmlns="4873beb7-5857-4685-be1f-d57550cc96cc" xsi:nil="true"/>
    <OutputCachingOn xmlns="4873beb7-5857-4685-be1f-d57550cc96cc">false</OutputCachingOn>
    <ContentItem xmlns="4873beb7-5857-4685-be1f-d57550cc96cc" xsi:nil="true"/>
    <AverageRating xmlns="4873beb7-5857-4685-be1f-d57550cc96cc" xsi:nil="true"/>
    <TPInstallLocation xmlns="4873beb7-5857-4685-be1f-d57550cc96cc" xsi:nil="true"/>
    <APAuthor xmlns="4873beb7-5857-4685-be1f-d57550cc96cc">
      <UserInfo>
        <DisplayName/>
        <AccountId>92</AccountId>
        <AccountType/>
      </UserInfo>
    </APAuthor>
    <TPCommandLine xmlns="4873beb7-5857-4685-be1f-d57550cc96cc" xsi:nil="true"/>
    <TPAppVersion xmlns="4873beb7-5857-4685-be1f-d57550cc96cc" xsi:nil="true"/>
    <EditorialStatus xmlns="4873beb7-5857-4685-be1f-d57550cc96cc" xsi:nil="true"/>
    <LastModifiedDateTime xmlns="4873beb7-5857-4685-be1f-d57550cc96cc">2010-11-04T19:53:00+00:00</LastModifiedDateTime>
    <PublishTargets xmlns="4873beb7-5857-4685-be1f-d57550cc96cc">OfficeOnline</PublishTargets>
    <TPLaunchHelpLinkType xmlns="4873beb7-5857-4685-be1f-d57550cc96cc">Template</TPLaunchHelpLinkType>
    <TimesCloned xmlns="4873beb7-5857-4685-be1f-d57550cc96cc" xsi:nil="true"/>
    <Provider xmlns="4873beb7-5857-4685-be1f-d57550cc96cc" xsi:nil="true"/>
    <AcquiredFrom xmlns="4873beb7-5857-4685-be1f-d57550cc96cc">Internal MS</AcquiredFrom>
    <FriendlyTitle xmlns="4873beb7-5857-4685-be1f-d57550cc96cc" xsi:nil="true"/>
    <LastHandOff xmlns="4873beb7-5857-4685-be1f-d57550cc96cc" xsi:nil="true"/>
    <AssetStart xmlns="4873beb7-5857-4685-be1f-d57550cc96cc">2010-11-04T19:53:40+00:00</AssetStart>
    <TPClientViewer xmlns="4873beb7-5857-4685-be1f-d57550cc96cc" xsi:nil="true"/>
    <UACurrentWords xmlns="4873beb7-5857-4685-be1f-d57550cc96cc" xsi:nil="true"/>
    <ArtSampleDocs xmlns="4873beb7-5857-4685-be1f-d57550cc96cc" xsi:nil="true"/>
    <UALocRecommendation xmlns="4873beb7-5857-4685-be1f-d57550cc96cc">Localize</UALocRecommendation>
    <Manager xmlns="4873beb7-5857-4685-be1f-d57550cc96cc" xsi:nil="true"/>
    <ShowIn xmlns="4873beb7-5857-4685-be1f-d57550cc96cc">Show everywhere</ShowIn>
    <UANotes xmlns="4873beb7-5857-4685-be1f-d57550cc96cc" xsi:nil="true"/>
    <TemplateStatus xmlns="4873beb7-5857-4685-be1f-d57550cc96cc" xsi:nil="true"/>
    <CSXHash xmlns="4873beb7-5857-4685-be1f-d57550cc96cc" xsi:nil="true"/>
    <Downloads xmlns="4873beb7-5857-4685-be1f-d57550cc96cc">0</Downloads>
    <VoteCount xmlns="4873beb7-5857-4685-be1f-d57550cc96cc" xsi:nil="true"/>
    <OOCacheId xmlns="4873beb7-5857-4685-be1f-d57550cc96cc" xsi:nil="true"/>
    <IsDeleted xmlns="4873beb7-5857-4685-be1f-d57550cc96cc">false</IsDeleted>
    <AssetExpire xmlns="4873beb7-5857-4685-be1f-d57550cc96cc">2029-05-12T07:00:00+00:00</AssetExpire>
    <DSATActionTaken xmlns="4873beb7-5857-4685-be1f-d57550cc96cc" xsi:nil="true"/>
    <CSXSubmissionMarket xmlns="4873beb7-5857-4685-be1f-d57550cc96cc" xsi:nil="true"/>
    <TPExecutable xmlns="4873beb7-5857-4685-be1f-d57550cc96cc" xsi:nil="true"/>
    <EditorialTags xmlns="4873beb7-5857-4685-be1f-d57550cc96cc" xsi:nil="true"/>
    <SubmitterId xmlns="4873beb7-5857-4685-be1f-d57550cc96cc" xsi:nil="true"/>
    <ApprovalLog xmlns="4873beb7-5857-4685-be1f-d57550cc96cc" xsi:nil="true"/>
    <BugNumber xmlns="4873beb7-5857-4685-be1f-d57550cc96cc" xsi:nil="true"/>
    <CSXSubmissionDate xmlns="4873beb7-5857-4685-be1f-d57550cc96cc" xsi:nil="true"/>
    <CSXUpdate xmlns="4873beb7-5857-4685-be1f-d57550cc96cc">false</CSXUpdate>
    <AssetType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 xsi:nil="true"/>
    <AssetId xmlns="4873beb7-5857-4685-be1f-d57550cc96cc">TP102264313</AssetId>
    <PolicheckWords xmlns="4873beb7-5857-4685-be1f-d57550cc96cc" xsi:nil="true"/>
    <TPLaunchHelpLink xmlns="4873beb7-5857-4685-be1f-d57550cc96cc" xsi:nil="true"/>
    <IntlLocPriority xmlns="4873beb7-5857-4685-be1f-d57550cc96cc" xsi:nil="true"/>
    <TPApplication xmlns="4873beb7-5857-4685-be1f-d57550cc96cc" xsi:nil="true"/>
    <CrawlForDependencies xmlns="4873beb7-5857-4685-be1f-d57550cc96cc">false</CrawlForDependencies>
    <PlannedPubDate xmlns="4873beb7-5857-4685-be1f-d57550cc96cc">2010-11-04T19:53:00+00:00</PlannedPubDate>
    <HandoffToMSDN xmlns="4873beb7-5857-4685-be1f-d57550cc96cc">2010-11-04T19:53:00+00:00</HandoffToMSDN>
    <IntlLangReviewer xmlns="4873beb7-5857-4685-be1f-d57550cc96cc" xsi:nil="true"/>
    <TrustLevel xmlns="4873beb7-5857-4685-be1f-d57550cc96cc">1 Microsoft Managed Content</TrustLevel>
    <IsSearchable xmlns="4873beb7-5857-4685-be1f-d57550cc96cc">true</IsSearchable>
    <TemplateTemplateType xmlns="4873beb7-5857-4685-be1f-d57550cc96cc">Excel Spreadsheet Template</TemplateTemplateType>
    <TPNamespace xmlns="4873beb7-5857-4685-be1f-d57550cc96cc" xsi:nil="true"/>
    <Markets xmlns="4873beb7-5857-4685-be1f-d57550cc96cc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113292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A42D5C1-0F25-4DB2-AA0D-174BABA1DA4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873beb7-5857-4685-be1f-d57550cc96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A82C38-7880-4D3C-9AF2-1740ED8A4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E8A3E3-2855-4EB8-82F8-F3F832353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TM16410064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Hochzeitsbudget</vt:lpstr>
      <vt:lpstr>Hochzeitsbudget!Druckbereich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2010-10-18T22:49:38Z</dcterms:created>
  <dcterms:modified xsi:type="dcterms:W3CDTF">2023-01-09T15:12:21Z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</Properties>
</file>